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B40"/>
  <c r="D40" s="1"/>
  <c r="Q40" s="1"/>
  <c r="B44"/>
  <c r="D44" s="1"/>
  <c r="Q44" s="1"/>
  <c r="B48"/>
  <c r="D48" s="1"/>
  <c r="B52"/>
  <c r="D52" s="1"/>
  <c r="B56"/>
  <c r="D56" s="1"/>
  <c r="B60"/>
  <c r="D60" s="1"/>
  <c r="Q60" s="1"/>
  <c r="B64"/>
  <c r="D64" s="1"/>
  <c r="Q64" s="1"/>
  <c r="B68"/>
  <c r="D68" s="1"/>
  <c r="B72"/>
  <c r="D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68" i="81" l="1"/>
  <c r="Q20"/>
  <c r="Q24"/>
  <c r="Q96"/>
  <c r="Q56"/>
  <c r="Q72"/>
  <c r="Q52"/>
  <c r="Q36"/>
  <c r="Q4"/>
  <c r="Q70"/>
  <c r="Q22"/>
  <c r="Q84"/>
  <c r="Q83"/>
  <c r="Q48"/>
  <c r="Q8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C8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L99" i="27"/>
  <c r="AL99" i="28"/>
  <c r="AL99" i="24"/>
  <c r="AK99" i="29"/>
  <c r="AB96" i="63"/>
  <c r="AB92"/>
  <c r="AB88"/>
  <c r="AB84"/>
  <c r="AB80"/>
  <c r="AB76"/>
  <c r="AB68"/>
  <c r="AB60"/>
  <c r="AB48"/>
  <c r="AB44"/>
  <c r="AB36"/>
  <c r="AB93"/>
  <c r="AB85"/>
  <c r="AB81"/>
  <c r="AB97" i="62"/>
  <c r="AB93"/>
  <c r="AB85"/>
  <c r="AB81"/>
  <c r="AB77"/>
  <c r="AB73"/>
  <c r="AB65"/>
  <c r="AB61"/>
  <c r="AB57"/>
  <c r="AB45"/>
  <c r="AB33"/>
  <c r="AB17"/>
  <c r="AB52"/>
  <c r="AB48"/>
  <c r="AB80" i="61"/>
  <c r="AB68"/>
  <c r="AB64"/>
  <c r="AB60"/>
  <c r="AB52"/>
  <c r="AB44"/>
  <c r="AB40"/>
  <c r="AB32"/>
  <c r="AB20"/>
  <c r="AA8" i="63"/>
  <c r="AA6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F34" s="1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61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8"/>
  <c r="C4"/>
  <c r="F4" s="1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AD93"/>
  <c r="U93"/>
  <c r="N93"/>
  <c r="F93"/>
  <c r="AD92"/>
  <c r="U92"/>
  <c r="N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U25"/>
  <c r="U24"/>
  <c r="N24"/>
  <c r="F24"/>
  <c r="U23"/>
  <c r="F23"/>
  <c r="U22"/>
  <c r="N22"/>
  <c r="F22"/>
  <c r="U21"/>
  <c r="F21"/>
  <c r="U20"/>
  <c r="F20"/>
  <c r="U19"/>
  <c r="F19"/>
  <c r="U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F92"/>
  <c r="U91"/>
  <c r="F91"/>
  <c r="U90"/>
  <c r="F90"/>
  <c r="U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I99" i="81" l="1"/>
  <c r="O99"/>
  <c r="L99"/>
  <c r="F99"/>
  <c r="C99"/>
  <c r="F60" i="61"/>
  <c r="C99" i="63"/>
  <c r="C99" i="56"/>
  <c r="F89" i="5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16"/>
  <c r="O16"/>
  <c r="V24"/>
  <c r="O98"/>
  <c r="V24" i="56"/>
  <c r="V26"/>
  <c r="O35"/>
  <c r="V40"/>
  <c r="V42"/>
  <c r="O51"/>
  <c r="N8" i="55"/>
  <c r="F9"/>
  <c r="I99"/>
  <c r="M99"/>
  <c r="G10"/>
  <c r="N12"/>
  <c r="O12" s="1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45" i="56"/>
  <c r="O65"/>
  <c r="V3" i="55"/>
  <c r="V66"/>
  <c r="V82"/>
  <c r="V36" i="56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70" i="55"/>
  <c r="O86"/>
  <c r="O7" i="56"/>
  <c r="O23"/>
  <c r="V28"/>
  <c r="V44"/>
  <c r="V63"/>
  <c r="V82"/>
  <c r="J99" i="55"/>
  <c r="N24"/>
  <c r="O24" s="1"/>
  <c r="N40"/>
  <c r="O40" s="1"/>
  <c r="N56"/>
  <c r="O56" s="1"/>
  <c r="O71"/>
  <c r="O96"/>
  <c r="V38" i="58"/>
  <c r="V54"/>
  <c r="V86"/>
  <c r="V75" i="55"/>
  <c r="G3" i="56"/>
  <c r="V56"/>
  <c r="V60"/>
  <c r="V64"/>
  <c r="V68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50"/>
  <c r="V82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V65"/>
  <c r="N3" i="56"/>
  <c r="G88" i="57"/>
  <c r="N90"/>
  <c r="F91"/>
  <c r="K99" i="58"/>
  <c r="U99"/>
  <c r="F9"/>
  <c r="F17"/>
  <c r="O26"/>
  <c r="V42"/>
  <c r="V58"/>
  <c r="V74"/>
  <c r="O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93" i="58" l="1"/>
  <c r="O38" i="55"/>
  <c r="O62"/>
  <c r="O46"/>
  <c r="O30"/>
  <c r="O25" i="58"/>
  <c r="P99" i="81"/>
  <c r="D99"/>
  <c r="K99"/>
  <c r="M99" s="1"/>
  <c r="H99"/>
  <c r="J99" s="1"/>
  <c r="E99"/>
  <c r="G99" s="1"/>
  <c r="O78" i="56"/>
  <c r="O66"/>
  <c r="O62"/>
  <c r="O54"/>
  <c r="O46"/>
  <c r="O30"/>
  <c r="O26"/>
  <c r="O10"/>
  <c r="O78" i="55"/>
  <c r="O74"/>
  <c r="O66"/>
  <c r="O47" i="56"/>
  <c r="V39"/>
  <c r="O15"/>
  <c r="G87" i="55"/>
  <c r="V87" s="1"/>
  <c r="G39"/>
  <c r="V39" s="1"/>
  <c r="G31"/>
  <c r="V31" s="1"/>
  <c r="O14"/>
  <c r="O57" i="56"/>
  <c r="O25"/>
  <c r="O13"/>
  <c r="V51" i="55"/>
  <c r="O9"/>
  <c r="O57" i="58"/>
  <c r="O45"/>
  <c r="G78" i="57"/>
  <c r="V7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3" i="58" l="1"/>
  <c r="Q99" i="81"/>
  <c r="O4" i="56"/>
  <c r="O87" i="55"/>
  <c r="O39"/>
  <c r="O49"/>
  <c r="O9" i="57"/>
  <c r="O77"/>
  <c r="O11" i="58"/>
  <c r="O78" i="57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G97" i="78"/>
  <c r="J90"/>
  <c r="L60"/>
  <c r="L54"/>
  <c r="P72"/>
  <c r="N20"/>
  <c r="H53"/>
  <c r="P96"/>
  <c r="Q98"/>
  <c r="L88"/>
  <c r="H40"/>
  <c r="B77"/>
  <c r="H82"/>
  <c r="G29"/>
  <c r="I35"/>
  <c r="I28"/>
  <c r="N13"/>
  <c r="E1"/>
  <c r="G31"/>
  <c r="G72"/>
  <c r="N93"/>
  <c r="H67"/>
  <c r="Q39"/>
  <c r="Q6"/>
  <c r="Q46"/>
  <c r="J36"/>
  <c r="B95"/>
  <c r="L85"/>
  <c r="Q53"/>
  <c r="G81"/>
  <c r="B23"/>
  <c r="P76"/>
  <c r="L57"/>
  <c r="B44"/>
  <c r="L61"/>
  <c r="J4"/>
  <c r="K62"/>
  <c r="I26"/>
  <c r="O76"/>
  <c r="I14"/>
  <c r="B90"/>
  <c r="B10"/>
  <c r="P32"/>
  <c r="L50"/>
  <c r="B69"/>
  <c r="O25"/>
  <c r="L69"/>
  <c r="J15"/>
  <c r="I33"/>
  <c r="K20"/>
  <c r="I70"/>
  <c r="Q76"/>
  <c r="I90"/>
  <c r="G33"/>
  <c r="O14"/>
  <c r="Q69"/>
  <c r="K83"/>
  <c r="G23"/>
  <c r="L22"/>
  <c r="H45"/>
  <c r="P79"/>
  <c r="G19"/>
  <c r="N45"/>
  <c r="Q40"/>
  <c r="H18"/>
  <c r="I48"/>
  <c r="P36"/>
  <c r="Q17"/>
  <c r="G41"/>
  <c r="G35"/>
  <c r="N73"/>
  <c r="J3"/>
  <c r="B5"/>
  <c r="I79"/>
  <c r="G54"/>
  <c r="K10"/>
  <c r="L90"/>
  <c r="N70"/>
  <c r="B34"/>
  <c r="K5"/>
  <c r="J21"/>
  <c r="Q64"/>
  <c r="J56"/>
  <c r="H3"/>
  <c r="K91"/>
  <c r="Q86"/>
  <c r="O75"/>
  <c r="B22"/>
  <c r="P66"/>
  <c r="Q20"/>
  <c r="L59"/>
  <c r="B88"/>
  <c r="H70"/>
  <c r="H72"/>
  <c r="J91"/>
  <c r="O51"/>
  <c r="Q3"/>
  <c r="Q71"/>
  <c r="H34"/>
  <c r="N59"/>
  <c r="J40"/>
  <c r="Q94"/>
  <c r="O40"/>
  <c r="K94"/>
  <c r="P40"/>
  <c r="G94"/>
  <c r="N12"/>
  <c r="P78"/>
  <c r="O74"/>
  <c r="N92"/>
  <c r="G32"/>
  <c r="B82"/>
  <c r="O71"/>
  <c r="Q42"/>
  <c r="O87"/>
  <c r="G24"/>
  <c r="P15"/>
  <c r="G90"/>
  <c r="Q75"/>
  <c r="O67"/>
  <c r="O44"/>
  <c r="K41"/>
  <c r="I61"/>
  <c r="P12"/>
  <c r="P7"/>
  <c r="O20"/>
  <c r="H54"/>
  <c r="P65"/>
  <c r="H13"/>
  <c r="J22"/>
  <c r="P10"/>
  <c r="J18"/>
  <c r="I57"/>
  <c r="L51"/>
  <c r="B91"/>
  <c r="J95"/>
  <c r="H64"/>
  <c r="O57"/>
  <c r="K51"/>
  <c r="O4"/>
  <c r="O94"/>
  <c r="P23"/>
  <c r="J96"/>
  <c r="O96"/>
  <c r="P5"/>
  <c r="K74"/>
  <c r="B18"/>
  <c r="Q14"/>
  <c r="H4"/>
  <c r="P84"/>
  <c r="G15"/>
  <c r="I45"/>
  <c r="J5"/>
  <c r="N55"/>
  <c r="L40"/>
  <c r="H51"/>
  <c r="J48"/>
  <c r="H9"/>
  <c r="Q90"/>
  <c r="N48"/>
  <c r="L42"/>
  <c r="J7"/>
  <c r="O33"/>
  <c r="O70"/>
  <c r="Q35"/>
  <c r="N87"/>
  <c r="B33"/>
  <c r="P9"/>
  <c r="H8"/>
  <c r="J52"/>
  <c r="B49"/>
  <c r="K55"/>
  <c r="O69"/>
  <c r="G30"/>
  <c r="P31"/>
  <c r="O83"/>
  <c r="J26"/>
  <c r="K86"/>
  <c r="J84"/>
  <c r="B21"/>
  <c r="I23"/>
  <c r="Q85"/>
  <c r="L56"/>
  <c r="I54"/>
  <c r="P64"/>
  <c r="P63"/>
  <c r="L77"/>
  <c r="B86"/>
  <c r="L46"/>
  <c r="P18"/>
  <c r="J32"/>
  <c r="B92"/>
  <c r="H62"/>
  <c r="G27"/>
  <c r="B85"/>
  <c r="O23"/>
  <c r="G86"/>
  <c r="H25"/>
  <c r="O59"/>
  <c r="P97"/>
  <c r="J42"/>
  <c r="L33"/>
  <c r="B42"/>
  <c r="Q22"/>
  <c r="J6"/>
  <c r="L65"/>
  <c r="I51"/>
  <c r="G58"/>
  <c r="H68"/>
  <c r="H66"/>
  <c r="L16"/>
  <c r="J82"/>
  <c r="K47"/>
  <c r="Q55"/>
  <c r="G9"/>
  <c r="N7"/>
  <c r="N96"/>
  <c r="G80"/>
  <c r="N71"/>
  <c r="N23"/>
  <c r="O21"/>
  <c r="N67"/>
  <c r="O72"/>
  <c r="B73"/>
  <c r="Q33"/>
  <c r="N64"/>
  <c r="K79"/>
  <c r="Q31"/>
  <c r="L91"/>
  <c r="P37"/>
  <c r="J89"/>
  <c r="H31"/>
  <c r="G46"/>
  <c r="H96"/>
  <c r="K24"/>
  <c r="O37"/>
  <c r="B13"/>
  <c r="K14"/>
  <c r="K12"/>
  <c r="K63"/>
  <c r="I25"/>
  <c r="N40"/>
  <c r="B67"/>
  <c r="B62"/>
  <c r="J41"/>
  <c r="P52"/>
  <c r="I8"/>
  <c r="H27"/>
  <c r="G53"/>
  <c r="L78"/>
  <c r="I42"/>
  <c r="O78"/>
  <c r="B76"/>
  <c r="B52"/>
  <c r="J74"/>
  <c r="N50"/>
  <c r="P21"/>
  <c r="Q23"/>
  <c r="I10"/>
  <c r="L4"/>
  <c r="G67"/>
  <c r="Q60"/>
  <c r="I60"/>
  <c r="O26"/>
  <c r="O90"/>
  <c r="O8"/>
  <c r="Q56"/>
  <c r="H83"/>
  <c r="J23"/>
  <c r="Q34"/>
  <c r="K93"/>
  <c r="H47"/>
  <c r="K73"/>
  <c r="J37"/>
  <c r="N82"/>
  <c r="I64"/>
  <c r="B58"/>
  <c r="P42"/>
  <c r="Q63"/>
  <c r="L30"/>
  <c r="K77"/>
  <c r="Q81"/>
  <c r="H59"/>
  <c r="Q47"/>
  <c r="L75"/>
  <c r="N80"/>
  <c r="O95"/>
  <c r="H24"/>
  <c r="Q37"/>
  <c r="K61"/>
  <c r="H29"/>
  <c r="P73"/>
  <c r="I72"/>
  <c r="O62"/>
  <c r="G47"/>
  <c r="N62"/>
  <c r="H39"/>
  <c r="I36"/>
  <c r="P45"/>
  <c r="B28"/>
  <c r="P48"/>
  <c r="H5"/>
  <c r="L82"/>
  <c r="L41"/>
  <c r="B89"/>
  <c r="B81"/>
  <c r="N61"/>
  <c r="I4"/>
  <c r="G74"/>
  <c r="K43"/>
  <c r="N85"/>
  <c r="B38"/>
  <c r="J44"/>
  <c r="I47"/>
  <c r="L49"/>
  <c r="J97"/>
  <c r="Q96"/>
  <c r="G96"/>
  <c r="H43"/>
  <c r="D1"/>
  <c r="I20"/>
  <c r="N65"/>
  <c r="K71"/>
  <c r="K4"/>
  <c r="I84"/>
  <c r="G91"/>
  <c r="K78"/>
  <c r="H30"/>
  <c r="Q82"/>
  <c r="F1"/>
  <c r="N77"/>
  <c r="K66"/>
  <c r="G73"/>
  <c r="N69"/>
  <c r="N66"/>
  <c r="J19"/>
  <c r="G34"/>
  <c r="N38"/>
  <c r="H97"/>
  <c r="Q43"/>
  <c r="P88"/>
  <c r="L45"/>
  <c r="N75"/>
  <c r="K18"/>
  <c r="O80"/>
  <c r="B37"/>
  <c r="I67"/>
  <c r="N6"/>
  <c r="K50"/>
  <c r="G8"/>
  <c r="Q73"/>
  <c r="B96"/>
  <c r="I75"/>
  <c r="N17"/>
  <c r="L73"/>
  <c r="J86"/>
  <c r="O10"/>
  <c r="K67"/>
  <c r="J60"/>
  <c r="J79"/>
  <c r="H17"/>
  <c r="G85"/>
  <c r="G18"/>
  <c r="L76"/>
  <c r="I58"/>
  <c r="J34"/>
  <c r="H10"/>
  <c r="K80"/>
  <c r="J83"/>
  <c r="L18"/>
  <c r="K21"/>
  <c r="Q72"/>
  <c r="K37"/>
  <c r="Q38"/>
  <c r="N39"/>
  <c r="L84"/>
  <c r="I21"/>
  <c r="K90"/>
  <c r="B87"/>
  <c r="K19"/>
  <c r="P85"/>
  <c r="N98"/>
  <c r="K32"/>
  <c r="O35"/>
  <c r="P14"/>
  <c r="Q77"/>
  <c r="H32"/>
  <c r="N14"/>
  <c r="N78"/>
  <c r="I15"/>
  <c r="Q30"/>
  <c r="O34"/>
  <c r="P71"/>
  <c r="B68"/>
  <c r="O45"/>
  <c r="N54"/>
  <c r="L35"/>
  <c r="B43"/>
  <c r="H86"/>
  <c r="O9"/>
  <c r="G26"/>
  <c r="J28"/>
  <c r="G6"/>
  <c r="Q87"/>
  <c r="I24"/>
  <c r="I11"/>
  <c r="G82"/>
  <c r="J38"/>
  <c r="Q52"/>
  <c r="N63"/>
  <c r="B24"/>
  <c r="J64"/>
  <c r="P82"/>
  <c r="I66"/>
  <c r="G4"/>
  <c r="I41"/>
  <c r="N58"/>
  <c r="O18"/>
  <c r="Q15"/>
  <c r="I17"/>
  <c r="K8"/>
  <c r="I98"/>
  <c r="L80"/>
  <c r="Q62"/>
  <c r="P92"/>
  <c r="H93"/>
  <c r="L31"/>
  <c r="I6"/>
  <c r="K27"/>
  <c r="I63"/>
  <c r="O32"/>
  <c r="P81"/>
  <c r="I55"/>
  <c r="J10"/>
  <c r="I9"/>
  <c r="G70"/>
  <c r="P83"/>
  <c r="L36"/>
  <c r="K39"/>
  <c r="N35"/>
  <c r="O24"/>
  <c r="P53"/>
  <c r="Q67"/>
  <c r="G98"/>
  <c r="Q41"/>
  <c r="G83"/>
  <c r="I40"/>
  <c r="Q45"/>
  <c r="J27"/>
  <c r="B39"/>
  <c r="H94"/>
  <c r="B4"/>
  <c r="P90"/>
  <c r="H23"/>
  <c r="J63"/>
  <c r="G2"/>
  <c r="O36"/>
  <c r="N86"/>
  <c r="B71"/>
  <c r="I86"/>
  <c r="N81"/>
  <c r="Q25"/>
  <c r="Q8"/>
  <c r="P75"/>
  <c r="P87"/>
  <c r="Q58"/>
  <c r="K76"/>
  <c r="H48"/>
  <c r="L64"/>
  <c r="G66"/>
  <c r="H92"/>
  <c r="B61"/>
  <c r="P77"/>
  <c r="K26"/>
  <c r="Q84"/>
  <c r="J85"/>
  <c r="G13"/>
  <c r="K15"/>
  <c r="J54"/>
  <c r="P61"/>
  <c r="N4"/>
  <c r="N94"/>
  <c r="J87"/>
  <c r="L17"/>
  <c r="N79"/>
  <c r="L14"/>
  <c r="O64"/>
  <c r="P6"/>
  <c r="I73"/>
  <c r="I49"/>
  <c r="I87"/>
  <c r="Q65"/>
  <c r="P3"/>
  <c r="J45"/>
  <c r="P26"/>
  <c r="G77"/>
  <c r="P24"/>
  <c r="L26"/>
  <c r="B75"/>
  <c r="P89"/>
  <c r="L83"/>
  <c r="B20"/>
  <c r="P69"/>
  <c r="L20"/>
  <c r="L93"/>
  <c r="O16"/>
  <c r="K23"/>
  <c r="K84"/>
  <c r="N43"/>
  <c r="P17"/>
  <c r="K57"/>
  <c r="B11"/>
  <c r="B72"/>
  <c r="J66"/>
  <c r="O19"/>
  <c r="O52"/>
  <c r="I32"/>
  <c r="L86"/>
  <c r="I80"/>
  <c r="L38"/>
  <c r="P58"/>
  <c r="I83"/>
  <c r="I62"/>
  <c r="H12"/>
  <c r="O98"/>
  <c r="K3"/>
  <c r="H58"/>
  <c r="J53"/>
  <c r="J94"/>
  <c r="G3"/>
  <c r="L53"/>
  <c r="G87"/>
  <c r="J59"/>
  <c r="G40"/>
  <c r="H75"/>
  <c r="Q21"/>
  <c r="Q5"/>
  <c r="L89"/>
  <c r="H79"/>
  <c r="P39"/>
  <c r="N19"/>
  <c r="G10"/>
  <c r="O92"/>
  <c r="B63"/>
  <c r="H7"/>
  <c r="H89"/>
  <c r="Q16"/>
  <c r="K52"/>
  <c r="O13"/>
  <c r="K56"/>
  <c r="K34"/>
  <c r="H14"/>
  <c r="G43"/>
  <c r="O3"/>
  <c r="G63"/>
  <c r="B46"/>
  <c r="I93"/>
  <c r="I18"/>
  <c r="B36"/>
  <c r="K29"/>
  <c r="I5"/>
  <c r="I39"/>
  <c r="I59"/>
  <c r="P70"/>
  <c r="H16"/>
  <c r="B65"/>
  <c r="G51"/>
  <c r="G62"/>
  <c r="L28"/>
  <c r="I29"/>
  <c r="O68"/>
  <c r="P47"/>
  <c r="H61"/>
  <c r="I71"/>
  <c r="L24"/>
  <c r="L6"/>
  <c r="L96"/>
  <c r="J57"/>
  <c r="G68"/>
  <c r="I46"/>
  <c r="O61"/>
  <c r="I50"/>
  <c r="H95"/>
  <c r="N11"/>
  <c r="H91"/>
  <c r="G69"/>
  <c r="I34"/>
  <c r="G89"/>
  <c r="J65"/>
  <c r="O66"/>
  <c r="P94"/>
  <c r="L19"/>
  <c r="G44"/>
  <c r="P25"/>
  <c r="P98"/>
  <c r="O47"/>
  <c r="B48"/>
  <c r="I16"/>
  <c r="J29"/>
  <c r="B83"/>
  <c r="B6"/>
  <c r="B25"/>
  <c r="I37"/>
  <c r="I69"/>
  <c r="J62"/>
  <c r="G84"/>
  <c r="G55"/>
  <c r="K25"/>
  <c r="O43"/>
  <c r="B45"/>
  <c r="N32"/>
  <c r="K16"/>
  <c r="K31"/>
  <c r="I68"/>
  <c r="N3"/>
  <c r="O7"/>
  <c r="L74"/>
  <c r="N89"/>
  <c r="N33"/>
  <c r="B9"/>
  <c r="Q57"/>
  <c r="O22"/>
  <c r="H74"/>
  <c r="G45"/>
  <c r="L63"/>
  <c r="H49"/>
  <c r="K28"/>
  <c r="Q9"/>
  <c r="Q32"/>
  <c r="G75"/>
  <c r="J14"/>
  <c r="P29"/>
  <c r="H33"/>
  <c r="P8"/>
  <c r="L55"/>
  <c r="Q66"/>
  <c r="H77"/>
  <c r="L67"/>
  <c r="J8"/>
  <c r="B60"/>
  <c r="P80"/>
  <c r="B78"/>
  <c r="P16"/>
  <c r="K33"/>
  <c r="L43"/>
  <c r="O60"/>
  <c r="G11"/>
  <c r="J20"/>
  <c r="Q26"/>
  <c r="G88"/>
  <c r="N46"/>
  <c r="O93"/>
  <c r="Q49"/>
  <c r="L29"/>
  <c r="I44"/>
  <c r="Q44"/>
  <c r="K75"/>
  <c r="Q29"/>
  <c r="N56"/>
  <c r="B12"/>
  <c r="L34"/>
  <c r="N97"/>
  <c r="L12"/>
  <c r="Q61"/>
  <c r="O17"/>
  <c r="L81"/>
  <c r="I88"/>
  <c r="J43"/>
  <c r="N42"/>
  <c r="G39"/>
  <c r="L87"/>
  <c r="H26"/>
  <c r="L15"/>
  <c r="G60"/>
  <c r="L44"/>
  <c r="L25"/>
  <c r="L52"/>
  <c r="O27"/>
  <c r="H38"/>
  <c r="J77"/>
  <c r="O39"/>
  <c r="G20"/>
  <c r="O46"/>
  <c r="B29"/>
  <c r="H28"/>
  <c r="Q36"/>
  <c r="B97"/>
  <c r="H44"/>
  <c r="P41"/>
  <c r="L66"/>
  <c r="K42"/>
  <c r="H85"/>
  <c r="N5"/>
  <c r="Q97"/>
  <c r="H87"/>
  <c r="N41"/>
  <c r="B98"/>
  <c r="L92"/>
  <c r="B79"/>
  <c r="K96"/>
  <c r="B7"/>
  <c r="B59"/>
  <c r="I82"/>
  <c r="G50"/>
  <c r="B32"/>
  <c r="H6"/>
  <c r="K88"/>
  <c r="K53"/>
  <c r="H42"/>
  <c r="G52"/>
  <c r="N47"/>
  <c r="G78"/>
  <c r="H57"/>
  <c r="L70"/>
  <c r="P56"/>
  <c r="P55"/>
  <c r="L62"/>
  <c r="B80"/>
  <c r="Q4"/>
  <c r="J16"/>
  <c r="I3"/>
  <c r="J68"/>
  <c r="O77"/>
  <c r="J71"/>
  <c r="P60"/>
  <c r="H46"/>
  <c r="K69"/>
  <c r="L71"/>
  <c r="Q83"/>
  <c r="G5"/>
  <c r="J88"/>
  <c r="B14"/>
  <c r="L13"/>
  <c r="J49"/>
  <c r="G22"/>
  <c r="J47"/>
  <c r="N72"/>
  <c r="P46"/>
  <c r="L10"/>
  <c r="B8"/>
  <c r="G28"/>
  <c r="O97"/>
  <c r="Q89"/>
  <c r="N83"/>
  <c r="N24"/>
  <c r="Q18"/>
  <c r="I95"/>
  <c r="B2"/>
  <c r="N53"/>
  <c r="B70"/>
  <c r="I77"/>
  <c r="I76"/>
  <c r="Q88"/>
  <c r="K87"/>
  <c r="P67"/>
  <c r="J81"/>
  <c r="B64"/>
  <c r="K81"/>
  <c r="L7"/>
  <c r="H78"/>
  <c r="K95"/>
  <c r="J12"/>
  <c r="L95"/>
  <c r="K22"/>
  <c r="I96"/>
  <c r="K89"/>
  <c r="J67"/>
  <c r="O55"/>
  <c r="L47"/>
  <c r="Q54"/>
  <c r="K40"/>
  <c r="J50"/>
  <c r="B35"/>
  <c r="G37"/>
  <c r="P19"/>
  <c r="H76"/>
  <c r="J35"/>
  <c r="I43"/>
  <c r="O30"/>
  <c r="I7"/>
  <c r="P30"/>
  <c r="K82"/>
  <c r="O84"/>
  <c r="P22"/>
  <c r="G38"/>
  <c r="J51"/>
  <c r="H19"/>
  <c r="J78"/>
  <c r="P95"/>
  <c r="N9"/>
  <c r="N37"/>
  <c r="H20"/>
  <c r="K72"/>
  <c r="Q74"/>
  <c r="H2"/>
  <c r="Q12"/>
  <c r="H65"/>
  <c r="C1"/>
  <c r="N44"/>
  <c r="P54"/>
  <c r="I74"/>
  <c r="O6"/>
  <c r="Q7"/>
  <c r="P33"/>
  <c r="J33"/>
  <c r="G92"/>
  <c r="L9"/>
  <c r="L21"/>
  <c r="K35"/>
  <c r="H15"/>
  <c r="O58"/>
  <c r="K58"/>
  <c r="G57"/>
  <c r="N88"/>
  <c r="N91"/>
  <c r="K97"/>
  <c r="B54"/>
  <c r="I13"/>
  <c r="B16"/>
  <c r="J13"/>
  <c r="P86"/>
  <c r="I81"/>
  <c r="I92"/>
  <c r="O42"/>
  <c r="J30"/>
  <c r="B66"/>
  <c r="I19"/>
  <c r="I27"/>
  <c r="Q91"/>
  <c r="I91"/>
  <c r="I53"/>
  <c r="O56"/>
  <c r="O12"/>
  <c r="K48"/>
  <c r="O31"/>
  <c r="B84"/>
  <c r="L68"/>
  <c r="G61"/>
  <c r="G64"/>
  <c r="B15"/>
  <c r="L97"/>
  <c r="H56"/>
  <c r="L39"/>
  <c r="L58"/>
  <c r="P4"/>
  <c r="N36"/>
  <c r="I30"/>
  <c r="N30"/>
  <c r="J25"/>
  <c r="N10"/>
  <c r="K30"/>
  <c r="B50"/>
  <c r="P13"/>
  <c r="O53"/>
  <c r="Q95"/>
  <c r="K54"/>
  <c r="N25"/>
  <c r="I65"/>
  <c r="O88"/>
  <c r="Q28"/>
  <c r="P27"/>
  <c r="H22"/>
  <c r="Q70"/>
  <c r="G95"/>
  <c r="H50"/>
  <c r="B57"/>
  <c r="O65"/>
  <c r="O79"/>
  <c r="O11"/>
  <c r="B41"/>
  <c r="Q93"/>
  <c r="P51"/>
  <c r="L8"/>
  <c r="O91"/>
  <c r="Q27"/>
  <c r="K68"/>
  <c r="P91"/>
  <c r="N57"/>
  <c r="J75"/>
  <c r="O5"/>
  <c r="N27"/>
  <c r="L3"/>
  <c r="J70"/>
  <c r="B93"/>
  <c r="Q10"/>
  <c r="N28"/>
  <c r="Q48"/>
  <c r="N74"/>
  <c r="P62"/>
  <c r="J61"/>
  <c r="H98"/>
  <c r="B30"/>
  <c r="G93"/>
  <c r="J92"/>
  <c r="P44"/>
  <c r="H80"/>
  <c r="L5"/>
  <c r="K59"/>
  <c r="O73"/>
  <c r="N52"/>
  <c r="P28"/>
  <c r="B74"/>
  <c r="K13"/>
  <c r="L94"/>
  <c r="N22"/>
  <c r="J9"/>
  <c r="B53"/>
  <c r="B40"/>
  <c r="N76"/>
  <c r="K49"/>
  <c r="O48"/>
  <c r="G42"/>
  <c r="I85"/>
  <c r="O89"/>
  <c r="I94"/>
  <c r="Q80"/>
  <c r="G14"/>
  <c r="N31"/>
  <c r="Q78"/>
  <c r="O50"/>
  <c r="N95"/>
  <c r="P11"/>
  <c r="H90"/>
  <c r="I31"/>
  <c r="O86"/>
  <c r="P74"/>
  <c r="H60"/>
  <c r="J80"/>
  <c r="Q13"/>
  <c r="H11"/>
  <c r="I22"/>
  <c r="K92"/>
  <c r="P34"/>
  <c r="O29"/>
  <c r="N84"/>
  <c r="N49"/>
  <c r="N26"/>
  <c r="H73"/>
  <c r="K44"/>
  <c r="K64"/>
  <c r="H21"/>
  <c r="Q92"/>
  <c r="K46"/>
  <c r="K65"/>
  <c r="J72"/>
  <c r="Q51"/>
  <c r="P93"/>
  <c r="G76"/>
  <c r="B17"/>
  <c r="K70"/>
  <c r="B26"/>
  <c r="N18"/>
  <c r="B51"/>
  <c r="L23"/>
  <c r="O41"/>
  <c r="Q24"/>
  <c r="N8"/>
  <c r="Q50"/>
  <c r="H84"/>
  <c r="K7"/>
  <c r="L32"/>
  <c r="P49"/>
  <c r="J31"/>
  <c r="I52"/>
  <c r="H52"/>
  <c r="Q68"/>
  <c r="G65"/>
  <c r="G16"/>
  <c r="N90"/>
  <c r="J17"/>
  <c r="Q11"/>
  <c r="P57"/>
  <c r="I38"/>
  <c r="G48"/>
  <c r="G17"/>
  <c r="N29"/>
  <c r="P38"/>
  <c r="G21"/>
  <c r="J11"/>
  <c r="H71"/>
  <c r="H37"/>
  <c r="G49"/>
  <c r="J73"/>
  <c r="J93"/>
  <c r="J39"/>
  <c r="J55"/>
  <c r="K9"/>
  <c r="H35"/>
  <c r="N51"/>
  <c r="G59"/>
  <c r="J24"/>
  <c r="O85"/>
  <c r="J76"/>
  <c r="B27"/>
  <c r="G36"/>
  <c r="P35"/>
  <c r="Q19"/>
  <c r="N21"/>
  <c r="I12"/>
  <c r="Q59"/>
  <c r="B31"/>
  <c r="G25"/>
  <c r="N68"/>
  <c r="K98"/>
  <c r="L27"/>
  <c r="B56"/>
  <c r="O28"/>
  <c r="I97"/>
  <c r="P20"/>
  <c r="K38"/>
  <c r="K11"/>
  <c r="O63"/>
  <c r="B94"/>
  <c r="H69"/>
  <c r="G56"/>
  <c r="J98"/>
  <c r="B47"/>
  <c r="G7"/>
  <c r="J46"/>
  <c r="I78"/>
  <c r="H55"/>
  <c r="L11"/>
  <c r="K17"/>
  <c r="O81"/>
  <c r="P68"/>
  <c r="B19"/>
  <c r="O54"/>
  <c r="L37"/>
  <c r="J58"/>
  <c r="N15"/>
  <c r="Q79"/>
  <c r="P50"/>
  <c r="G71"/>
  <c r="B55"/>
  <c r="L72"/>
  <c r="H41"/>
  <c r="K6"/>
  <c r="H63"/>
  <c r="I56"/>
  <c r="K45"/>
  <c r="O49"/>
  <c r="B3"/>
  <c r="O38"/>
  <c r="N60"/>
  <c r="O82"/>
  <c r="I89"/>
  <c r="L79"/>
  <c r="G12"/>
  <c r="K85"/>
  <c r="G79"/>
  <c r="O15"/>
  <c r="H36"/>
  <c r="P59"/>
  <c r="N16"/>
  <c r="K36"/>
  <c r="H81"/>
  <c r="H88"/>
  <c r="N34"/>
  <c r="P43"/>
  <c r="K60"/>
  <c r="J69"/>
  <c r="L98"/>
  <c r="L48"/>
  <c r="R34" l="1"/>
  <c r="R16"/>
  <c r="M89"/>
  <c r="R60"/>
  <c r="D3"/>
  <c r="F3"/>
  <c r="E3"/>
  <c r="B99"/>
  <c r="C3"/>
  <c r="M56"/>
  <c r="E55"/>
  <c r="C55"/>
  <c r="F55"/>
  <c r="D55"/>
  <c r="R15"/>
  <c r="F19"/>
  <c r="E19"/>
  <c r="C19"/>
  <c r="D19"/>
  <c r="M78"/>
  <c r="F47"/>
  <c r="C47"/>
  <c r="D47"/>
  <c r="E47"/>
  <c r="D94"/>
  <c r="E94"/>
  <c r="C94"/>
  <c r="F94"/>
  <c r="M97"/>
  <c r="F56"/>
  <c r="C56"/>
  <c r="E56"/>
  <c r="D56"/>
  <c r="R68"/>
  <c r="F31"/>
  <c r="C31"/>
  <c r="E31"/>
  <c r="D31"/>
  <c r="M12"/>
  <c r="R21"/>
  <c r="D27"/>
  <c r="E27"/>
  <c r="C27"/>
  <c r="F27"/>
  <c r="R51"/>
  <c r="R29"/>
  <c r="M38"/>
  <c r="R90"/>
  <c r="M52"/>
  <c r="R8"/>
  <c r="D51"/>
  <c r="F51"/>
  <c r="C51"/>
  <c r="E51"/>
  <c r="R18"/>
  <c r="C26"/>
  <c r="F26"/>
  <c r="D26"/>
  <c r="E26"/>
  <c r="D17"/>
  <c r="E17"/>
  <c r="F17"/>
  <c r="C17"/>
  <c r="R26"/>
  <c r="R49"/>
  <c r="R84"/>
  <c r="M22"/>
  <c r="M31"/>
  <c r="R95"/>
  <c r="R31"/>
  <c r="M94"/>
  <c r="M85"/>
  <c r="R76"/>
  <c r="D40"/>
  <c r="C40"/>
  <c r="E40"/>
  <c r="F40"/>
  <c r="E53"/>
  <c r="D53"/>
  <c r="C53"/>
  <c r="F53"/>
  <c r="R22"/>
  <c r="F74"/>
  <c r="D74"/>
  <c r="E74"/>
  <c r="C74"/>
  <c r="R52"/>
  <c r="D30"/>
  <c r="F30"/>
  <c r="E30"/>
  <c r="C30"/>
  <c r="R74"/>
  <c r="R28"/>
  <c r="E93"/>
  <c r="C93"/>
  <c r="F93"/>
  <c r="D93"/>
  <c r="L99"/>
  <c r="R27"/>
  <c r="R57"/>
  <c r="F41"/>
  <c r="C41"/>
  <c r="D41"/>
  <c r="E41"/>
  <c r="F57"/>
  <c r="E57"/>
  <c r="C57"/>
  <c r="D57"/>
  <c r="M65"/>
  <c r="R25"/>
  <c r="F50"/>
  <c r="E50"/>
  <c r="D50"/>
  <c r="C50"/>
  <c r="R10"/>
  <c r="R30"/>
  <c r="M30"/>
  <c r="R36"/>
  <c r="E15"/>
  <c r="C15"/>
  <c r="D15"/>
  <c r="F15"/>
  <c r="E84"/>
  <c r="D84"/>
  <c r="C84"/>
  <c r="F84"/>
  <c r="M53"/>
  <c r="M91"/>
  <c r="M27"/>
  <c r="M19"/>
  <c r="C66"/>
  <c r="E66"/>
  <c r="F66"/>
  <c r="D66"/>
  <c r="M92"/>
  <c r="M81"/>
  <c r="D16"/>
  <c r="C16"/>
  <c r="E16"/>
  <c r="F16"/>
  <c r="M13"/>
  <c r="F54"/>
  <c r="E54"/>
  <c r="D54"/>
  <c r="C54"/>
  <c r="R91"/>
  <c r="R88"/>
  <c r="M74"/>
  <c r="R44"/>
  <c r="R37"/>
  <c r="R9"/>
  <c r="M7"/>
  <c r="M43"/>
  <c r="C35"/>
  <c r="D35"/>
  <c r="F35"/>
  <c r="E35"/>
  <c r="M96"/>
  <c r="F64"/>
  <c r="C64"/>
  <c r="E64"/>
  <c r="D64"/>
  <c r="M76"/>
  <c r="M77"/>
  <c r="E70"/>
  <c r="D70"/>
  <c r="F70"/>
  <c r="C70"/>
  <c r="R53"/>
  <c r="M95"/>
  <c r="R24"/>
  <c r="R83"/>
  <c r="D8"/>
  <c r="E8"/>
  <c r="C8"/>
  <c r="F8"/>
  <c r="R72"/>
  <c r="C14"/>
  <c r="E14"/>
  <c r="D14"/>
  <c r="F14"/>
  <c r="M3"/>
  <c r="I99"/>
  <c r="E80"/>
  <c r="C80"/>
  <c r="D80"/>
  <c r="F80"/>
  <c r="R47"/>
  <c r="F32"/>
  <c r="D32"/>
  <c r="E32"/>
  <c r="C32"/>
  <c r="M82"/>
  <c r="F59"/>
  <c r="E59"/>
  <c r="D59"/>
  <c r="C59"/>
  <c r="D7"/>
  <c r="F7"/>
  <c r="C7"/>
  <c r="E7"/>
  <c r="F79"/>
  <c r="C79"/>
  <c r="E79"/>
  <c r="D79"/>
  <c r="C98"/>
  <c r="F98"/>
  <c r="E98"/>
  <c r="D98"/>
  <c r="R41"/>
  <c r="R5"/>
  <c r="F97"/>
  <c r="D97"/>
  <c r="C97"/>
  <c r="E97"/>
  <c r="D29"/>
  <c r="E29"/>
  <c r="F29"/>
  <c r="C29"/>
  <c r="R42"/>
  <c r="M88"/>
  <c r="R97"/>
  <c r="E12"/>
  <c r="C12"/>
  <c r="F12"/>
  <c r="D12"/>
  <c r="R56"/>
  <c r="M44"/>
  <c r="R46"/>
  <c r="D78"/>
  <c r="C78"/>
  <c r="F78"/>
  <c r="E78"/>
  <c r="D60"/>
  <c r="C60"/>
  <c r="F60"/>
  <c r="E60"/>
  <c r="E9"/>
  <c r="F9"/>
  <c r="C9"/>
  <c r="D9"/>
  <c r="R33"/>
  <c r="R89"/>
  <c r="R3"/>
  <c r="N99"/>
  <c r="M68"/>
  <c r="R32"/>
  <c r="E45"/>
  <c r="D45"/>
  <c r="F45"/>
  <c r="C45"/>
  <c r="M69"/>
  <c r="M37"/>
  <c r="F25"/>
  <c r="D25"/>
  <c r="C25"/>
  <c r="E25"/>
  <c r="C6"/>
  <c r="D6"/>
  <c r="F6"/>
  <c r="E6"/>
  <c r="E83"/>
  <c r="C83"/>
  <c r="D83"/>
  <c r="F83"/>
  <c r="M16"/>
  <c r="F48"/>
  <c r="D48"/>
  <c r="E48"/>
  <c r="C48"/>
  <c r="M34"/>
  <c r="R11"/>
  <c r="M50"/>
  <c r="M46"/>
  <c r="M71"/>
  <c r="M29"/>
  <c r="E65"/>
  <c r="D65"/>
  <c r="C65"/>
  <c r="F65"/>
  <c r="M59"/>
  <c r="M39"/>
  <c r="M5"/>
  <c r="C36"/>
  <c r="F36"/>
  <c r="E36"/>
  <c r="D36"/>
  <c r="M18"/>
  <c r="M93"/>
  <c r="C46"/>
  <c r="E46"/>
  <c r="D46"/>
  <c r="F46"/>
  <c r="O99"/>
  <c r="E63"/>
  <c r="F63"/>
  <c r="D63"/>
  <c r="C63"/>
  <c r="R19"/>
  <c r="G99"/>
  <c r="K99"/>
  <c r="M62"/>
  <c r="M83"/>
  <c r="M80"/>
  <c r="M32"/>
  <c r="E72"/>
  <c r="D72"/>
  <c r="F72"/>
  <c r="C72"/>
  <c r="C11"/>
  <c r="F11"/>
  <c r="E11"/>
  <c r="D11"/>
  <c r="R43"/>
  <c r="F20"/>
  <c r="C20"/>
  <c r="D20"/>
  <c r="E20"/>
  <c r="E75"/>
  <c r="F75"/>
  <c r="D75"/>
  <c r="C75"/>
  <c r="P99"/>
  <c r="M87"/>
  <c r="M49"/>
  <c r="M73"/>
  <c r="R79"/>
  <c r="R94"/>
  <c r="R4"/>
  <c r="F61"/>
  <c r="E61"/>
  <c r="C61"/>
  <c r="D61"/>
  <c r="R81"/>
  <c r="M86"/>
  <c r="C71"/>
  <c r="D71"/>
  <c r="E71"/>
  <c r="F71"/>
  <c r="R86"/>
  <c r="E4"/>
  <c r="D4"/>
  <c r="C4"/>
  <c r="F4"/>
  <c r="E39"/>
  <c r="C39"/>
  <c r="D39"/>
  <c r="F39"/>
  <c r="M40"/>
  <c r="R35"/>
  <c r="M9"/>
  <c r="M55"/>
  <c r="M63"/>
  <c r="M6"/>
  <c r="M98"/>
  <c r="M17"/>
  <c r="R58"/>
  <c r="M41"/>
  <c r="M66"/>
  <c r="F24"/>
  <c r="E24"/>
  <c r="C24"/>
  <c r="D24"/>
  <c r="R63"/>
  <c r="M11"/>
  <c r="M24"/>
  <c r="E43"/>
  <c r="D43"/>
  <c r="F43"/>
  <c r="C43"/>
  <c r="R54"/>
  <c r="F68"/>
  <c r="C68"/>
  <c r="E68"/>
  <c r="D68"/>
  <c r="M15"/>
  <c r="R78"/>
  <c r="R14"/>
  <c r="R98"/>
  <c r="C87"/>
  <c r="E87"/>
  <c r="D87"/>
  <c r="F87"/>
  <c r="M21"/>
  <c r="R39"/>
  <c r="M58"/>
  <c r="R17"/>
  <c r="M75"/>
  <c r="F96"/>
  <c r="C96"/>
  <c r="E96"/>
  <c r="D96"/>
  <c r="R6"/>
  <c r="M67"/>
  <c r="C37"/>
  <c r="F37"/>
  <c r="E37"/>
  <c r="D37"/>
  <c r="R75"/>
  <c r="R38"/>
  <c r="R66"/>
  <c r="R69"/>
  <c r="R77"/>
  <c r="M84"/>
  <c r="R65"/>
  <c r="M20"/>
  <c r="M47"/>
  <c r="C38"/>
  <c r="D38"/>
  <c r="F38"/>
  <c r="E38"/>
  <c r="R85"/>
  <c r="M4"/>
  <c r="R61"/>
  <c r="F81"/>
  <c r="D81"/>
  <c r="C81"/>
  <c r="E81"/>
  <c r="F89"/>
  <c r="D89"/>
  <c r="E89"/>
  <c r="C89"/>
  <c r="E28"/>
  <c r="C28"/>
  <c r="D28"/>
  <c r="F28"/>
  <c r="M36"/>
  <c r="R62"/>
  <c r="M72"/>
  <c r="R80"/>
  <c r="E58"/>
  <c r="F58"/>
  <c r="D58"/>
  <c r="C58"/>
  <c r="M64"/>
  <c r="R82"/>
  <c r="M60"/>
  <c r="M10"/>
  <c r="R50"/>
  <c r="D52"/>
  <c r="E52"/>
  <c r="C52"/>
  <c r="F52"/>
  <c r="D76"/>
  <c r="F76"/>
  <c r="E76"/>
  <c r="C76"/>
  <c r="M42"/>
  <c r="M8"/>
  <c r="D62"/>
  <c r="E62"/>
  <c r="C62"/>
  <c r="F62"/>
  <c r="F67"/>
  <c r="D67"/>
  <c r="C67"/>
  <c r="E67"/>
  <c r="R40"/>
  <c r="M25"/>
  <c r="D13"/>
  <c r="C13"/>
  <c r="E13"/>
  <c r="F13"/>
  <c r="R64"/>
  <c r="D73"/>
  <c r="E73"/>
  <c r="C73"/>
  <c r="F73"/>
  <c r="R67"/>
  <c r="R23"/>
  <c r="R71"/>
  <c r="R96"/>
  <c r="R7"/>
  <c r="M51"/>
  <c r="D42"/>
  <c r="E42"/>
  <c r="C42"/>
  <c r="F42"/>
  <c r="C85"/>
  <c r="E85"/>
  <c r="D85"/>
  <c r="F85"/>
  <c r="F92"/>
  <c r="E92"/>
  <c r="C92"/>
  <c r="D92"/>
  <c r="D86"/>
  <c r="F86"/>
  <c r="C86"/>
  <c r="E86"/>
  <c r="M54"/>
  <c r="M23"/>
  <c r="E21"/>
  <c r="C21"/>
  <c r="F21"/>
  <c r="D21"/>
  <c r="C49"/>
  <c r="F49"/>
  <c r="D49"/>
  <c r="E49"/>
  <c r="D33"/>
  <c r="E33"/>
  <c r="C33"/>
  <c r="F33"/>
  <c r="R87"/>
  <c r="R48"/>
  <c r="R55"/>
  <c r="M45"/>
  <c r="D18"/>
  <c r="E18"/>
  <c r="F18"/>
  <c r="C18"/>
  <c r="C91"/>
  <c r="D91"/>
  <c r="F91"/>
  <c r="E91"/>
  <c r="M57"/>
  <c r="M61"/>
  <c r="D82"/>
  <c r="F82"/>
  <c r="E82"/>
  <c r="C82"/>
  <c r="R92"/>
  <c r="R12"/>
  <c r="R59"/>
  <c r="Q99"/>
  <c r="E88"/>
  <c r="C88"/>
  <c r="F88"/>
  <c r="D88"/>
  <c r="E22"/>
  <c r="C22"/>
  <c r="F22"/>
  <c r="D22"/>
  <c r="H99"/>
  <c r="D34"/>
  <c r="C34"/>
  <c r="F34"/>
  <c r="E34"/>
  <c r="R70"/>
  <c r="M79"/>
  <c r="D5"/>
  <c r="C5"/>
  <c r="E5"/>
  <c r="F5"/>
  <c r="J99"/>
  <c r="R73"/>
  <c r="M48"/>
  <c r="R45"/>
  <c r="M90"/>
  <c r="M70"/>
  <c r="M33"/>
  <c r="F69"/>
  <c r="E69"/>
  <c r="D69"/>
  <c r="C69"/>
  <c r="D10"/>
  <c r="F10"/>
  <c r="C10"/>
  <c r="E10"/>
  <c r="E90"/>
  <c r="C90"/>
  <c r="D90"/>
  <c r="F90"/>
  <c r="M14"/>
  <c r="M26"/>
  <c r="F44"/>
  <c r="E44"/>
  <c r="C44"/>
  <c r="D44"/>
  <c r="F23"/>
  <c r="E23"/>
  <c r="D23"/>
  <c r="C23"/>
  <c r="E95"/>
  <c r="F95"/>
  <c r="C95"/>
  <c r="D95"/>
  <c r="R93"/>
  <c r="R13"/>
  <c r="M28"/>
  <c r="M35"/>
  <c r="E77"/>
  <c r="F77"/>
  <c r="D77"/>
  <c r="C77"/>
  <c r="R20"/>
  <c r="T14" i="73"/>
  <c r="P15"/>
  <c r="D15" i="24" s="1"/>
  <c r="S15" i="73"/>
  <c r="D15" i="28" s="1"/>
  <c r="Q15" i="73"/>
  <c r="D15" i="26" s="1"/>
  <c r="R15" i="73"/>
  <c r="D15" i="29" s="1"/>
  <c r="K13" i="65"/>
  <c r="F13"/>
  <c r="F14"/>
  <c r="E99" i="78" l="1"/>
  <c r="D99"/>
  <c r="F99"/>
  <c r="M99"/>
  <c r="C99"/>
  <c r="R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9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G81" s="1"/>
  <c r="C81" i="40" s="1"/>
  <c r="DJ81" i="54"/>
  <c r="F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6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G39" i="54"/>
  <c r="C39" i="40" s="1"/>
  <c r="DG41" i="54"/>
  <c r="C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8"/>
  <c r="C88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94"/>
  <c r="DD26"/>
  <c r="CW16"/>
  <c r="CP44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<sst xmlns="http://schemas.openxmlformats.org/spreadsheetml/2006/main" count="9284" uniqueCount="585">
  <si>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</si>
  <si>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</si>
  <si>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</si>
  <si>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</si>
  <si>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</si>
  <si>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</si>
  <si>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</si>
  <si>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</si>
  <si>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</si>
  <si>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</si>
  <si>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</si>
  <si>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</si>
  <si>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</si>
  <si>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</si>
  <si>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</si>
  <si>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</si>
  <si>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</si>
  <si>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</si>
  <si>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</si>
  <si>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</si>
  <si>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</si>
  <si>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</si>
  <si>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</si>
  <si>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</si>
  <si>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</si>
  <si>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</si>
  <si>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</si>
  <si>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</si>
  <si>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</si>
  <si>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</si>
  <si>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</si>
  <si>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</si>
  <si>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</si>
  <si>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</si>
  <si>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</si>
  <si>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</si>
  <si>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</si>
  <si>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</si>
  <si>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</si>
  <si>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</si>
  <si>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</si>
  <si>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</si>
  <si>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</si>
  <si>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</si>
  <si>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</si>
  <si>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</si>
  <si>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</si>
  <si>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</si>
  <si>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</si>
  <si>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</si>
  <si>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</si>
  <si>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</si>
  <si>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</si>
  <si>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</si>
  <si>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</si>
  <si>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</si>
  <si>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</si>
  <si>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</si>
  <si>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</si>
  <si>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</si>
  <si>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</si>
  <si>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</si>
  <si>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</si>
  <si>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</si>
  <si>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</si>
  <si>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</si>
  <si>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</si>
  <si>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</si>
  <si>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</si>
  <si>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</si>
  <si>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</si>
  <si>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</si>
  <si>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</si>
  <si>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</si>
  <si>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</si>
  <si>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</si>
  <si>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</si>
  <si>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</si>
  <si>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</si>
  <si>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</si>
  <si>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</si>
  <si>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</si>
  <si>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</si>
  <si>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</si>
  <si>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</si>
  <si>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</si>
  <si>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</si>
  <si>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</si>
  <si>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</si>
  <si>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</si>
  <si>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</si>
  <si>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</si>
  <si>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</si>
  <si>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</si>
  <si>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</si>
  <si>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</si>
  <si>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</si>
  <si>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</si>
  <si>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</si>
  <si>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</si>
  <si>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</si>
  <si>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</si>
  <si>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</si>
  <si>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</si>
  <si>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</si>
  <si>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</si>
  <si>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</si>
  <si>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</si>
  <si>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</si>
  <si>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</si>
  <si>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</si>
  <si>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</si>
  <si>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</si>
  <si>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</si>
  <si>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</si>
  <si>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</si>
  <si>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</si>
  <si>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</si>
  <si>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</si>
  <si>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</si>
  <si>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</si>
  <si>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</si>
  <si>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</si>
  <si>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</si>
  <si>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</si>
  <si>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</si>
  <si>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</si>
  <si>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</si>
  <si>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</si>
  <si>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</si>
  <si>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</si>
  <si>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</si>
  <si>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</si>
  <si>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</si>
  <si>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</si>
  <si>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</si>
  <si>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</si>
  <si>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</si>
  <si>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</si>
  <si>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</si>
  <si>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</si>
  <si>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</si>
  <si>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</si>
  <si>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</si>
  <si>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</si>
  <si>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</si>
  <si>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</si>
  <si>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</si>
  <si>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</si>
  <si>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</si>
  <si>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</si>
  <si>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</si>
  <si>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</si>
  <si>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</si>
  <si>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</si>
  <si>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</si>
  <si>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</si>
  <si>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</si>
  <si>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</si>
  <si>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</si>
  <si>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</si>
  <si>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</si>
  <si>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</si>
  <si>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</si>
  <si>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</si>
  <si>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</si>
  <si>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</si>
  <si>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</si>
  <si>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</si>
  <si>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</si>
  <si>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</si>
  <si>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</si>
  <si>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</si>
  <si>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</si>
  <si>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</si>
  <si>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</si>
  <si>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</si>
  <si>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</si>
  <si>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</si>
  <si>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</si>
  <si>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</si>
  <si>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</si>
  <si>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</si>
  <si>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</si>
  <si>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</si>
  <si>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</si>
  <si>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</si>
  <si>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</si>
  <si>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</si>
  <si>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</si>
  <si>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</si>
  <si>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</si>
  <si>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</si>
  <si>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</si>
  <si>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</si>
  <si>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</si>
  <si>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</si>
  <si>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</si>
  <si>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</si>
  <si>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</si>
  <si>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</si>
  <si>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</si>
  <si>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</si>
  <si>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</si>
  <si>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</si>
  <si>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</si>
  <si>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</si>
  <si>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</si>
  <si>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</si>
  <si>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</si>
  <si>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</si>
  <si>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</si>
  <si>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</si>
  <si>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</si>
  <si>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</si>
  <si>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</si>
  <si>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</si>
  <si>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</si>
  <si>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</si>
  <si>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</si>
  <si>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</si>
  <si>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</si>
  <si>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</si>
  <si>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</si>
  <si>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</si>
  <si>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</si>
  <si>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</si>
  <si>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</si>
  <si>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</si>
  <si>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</si>
  <si>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</si>
  <si>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</si>
  <si>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</si>
  <si>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</si>
  <si>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</si>
  <si>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</si>
  <si>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</si>
  <si>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</si>
  <si>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</si>
  <si>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</si>
  <si>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</si>
  <si>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</si>
  <si>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</si>
  <si>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</si>
  <si>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</si>
  <si>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</si>
  <si>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</si>
  <si>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</si>
  <si>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</si>
  <si>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</si>
  <si>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</si>
  <si>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</si>
  <si>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</si>
  <si>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</si>
  <si>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</si>
  <si>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</si>
  <si>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</si>
  <si>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</si>
  <si>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</si>
  <si>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</si>
  <si>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</si>
  <si>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</si>
  <si>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</si>
  <si>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</si>
  <si>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</si>
  <si>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</si>
  <si>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</si>
  <si>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</si>
  <si>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</si>
  <si>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</si>
  <si>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</si>
  <si>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</si>
  <si>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</si>
  <si>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</si>
  <si>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</si>
  <si>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</si>
  <si>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</si>
  <si>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</si>
  <si>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</si>
  <si>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</si>
  <si>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</si>
  <si>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</si>
  <si>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</si>
  <si>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</si>
  <si>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</si>
  <si>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</si>
  <si>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</si>
  <si>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</si>
  <si>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</si>
  <si>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</si>
  <si>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</si>
  <si>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</si>
  <si>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</si>
  <si>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</si>
  <si>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</si>
  <si>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</si>
  <si>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</si>
  <si>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</si>
  <si>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</si>
  <si>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</si>
  <si>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</si>
  <si>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</si>
  <si>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</si>
  <si>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</si>
  <si>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</si>
  <si>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</si>
  <si>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</si>
  <si>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</si>
  <si>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</si>
  <si>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</si>
  <si>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</si>
  <si>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</si>
  <si>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</si>
  <si>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</si>
  <si>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</si>
  <si>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</si>
  <si>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</si>
  <si>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</si>
  <si>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</si>
  <si>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</si>
  <si>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</si>
  <si>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</si>
  <si>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</si>
  <si>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</si>
  <si>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</si>
  <si>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</si>
  <si>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</si>
  <si>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</si>
  <si>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</si>
  <si>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</si>
  <si>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</si>
  <si>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</si>
  <si>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</si>
  <si>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</si>
  <si>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</si>
  <si>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</si>
  <si>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</si>
  <si>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</si>
  <si>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</si>
  <si>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</si>
  <si>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</si>
  <si>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</si>
  <si>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</si>
  <si>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</si>
  <si>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</si>
  <si>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</si>
  <si>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</si>
  <si>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</si>
  <si>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</si>
  <si>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</si>
  <si>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</si>
  <si>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</si>
  <si>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</si>
  <si>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</si>
  <si>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</si>
  <si>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</si>
  <si>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</si>
  <si>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</si>
  <si>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</si>
  <si>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</si>
  <si>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</si>
  <si>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</si>
  <si>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</si>
  <si>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</si>
  <si>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</si>
  <si>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</si>
  <si>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</si>
  <si>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</si>
  <si>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</si>
  <si>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</si>
  <si>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</si>
  <si>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</si>
  <si>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</si>
  <si>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</si>
  <si>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</si>
  <si>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</si>
  <si>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</si>
  <si>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</si>
  <si>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</si>
  <si>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</si>
  <si>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</si>
  <si>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</si>
  <si>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</si>
  <si>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</si>
  <si>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</si>
  <si>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</si>
  <si>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</si>
  <si>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</si>
  <si>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</si>
  <si>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</si>
  <si>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</si>
  <si>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</si>
  <si>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</si>
  <si>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</si>
  <si>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</si>
  <si>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</si>
  <si>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</si>
  <si>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</si>
  <si>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</si>
  <si>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</si>
  <si>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</si>
  <si>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</si>
  <si>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</si>
  <si>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</si>
  <si>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</si>
  <si>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</si>
  <si>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</si>
  <si>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</si>
  <si>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</si>
  <si>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</si>
  <si>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</si>
  <si>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</si>
  <si>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</si>
  <si>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</si>
  <si>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</si>
  <si>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</si>
  <si>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</si>
  <si>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</si>
  <si>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</si>
  <si>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</si>
  <si>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</si>
  <si>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</si>
  <si>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</si>
  <si>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</si>
  <si>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</si>
  <si>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</si>
  <si>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</si>
  <si>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</si>
  <si>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</si>
  <si>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</si>
  <si>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</si>
  <si>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</si>
  <si>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</si>
  <si>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</si>
  <si>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</si>
  <si>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</si>
  <si>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</si>
  <si>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</si>
  <si>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</si>
  <si>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</si>
  <si>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</si>
  <si>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</si>
  <si>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</si>
  <si>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</si>
  <si>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</si>
  <si>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</si>
  <si>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</si>
  <si>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</si>
  <si>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</si>
  <si>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</si>
  <si>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</si>
  <si>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</si>
  <si>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</si>
  <si>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</si>
  <si>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</si>
  <si>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</si>
  <si>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</si>
  <si>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</si>
  <si>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</si>
  <si>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</si>
  <si>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</si>
  <si>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</si>
  <si>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</si>
  <si>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</si>
  <si>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</si>
  <si>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</si>
  <si>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</si>
  <si>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</si>
  <si>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</si>
  <si>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</si>
  <si>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</si>
  <si>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</si>
  <si>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</si>
  <si>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</si>
  <si>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</si>
  <si>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</si>
  <si>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</si>
  <si>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</si>
  <si>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</si>
  <si>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</si>
  <si>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</si>
  <si>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</si>
  <si>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</si>
  <si>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</si>
  <si>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</si>
  <si>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</si>
  <si>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</si>
  <si>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</si>
  <si>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</si>
  <si>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</si>
  <si>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</si>
  <si>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</si>
  <si>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</si>
  <si>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</si>
  <si>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</si>
  <si>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</si>
  <si>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</si>
  <si>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</si>
  <si>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</si>
  <si>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</si>
  <si>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</si>
  <si>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</si>
  <si>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</si>
  <si>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</si>
  <si>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</si>
  <si>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</si>
  <si>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</si>
  <si>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</si>
  <si>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</si>
  <si>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</si>
  <si>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</si>
  <si>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</si>
  <si>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</si>
  <si>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</si>
  <si>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</si>
  <si>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</si>
  <si>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</si>
  <si>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</si>
  <si>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</si>
  <si>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</si>
  <si>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</si>
  <si>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</si>
  <si>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</si>
  <si>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</si>
  <si>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</si>
  <si>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</si>
  <si>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</si>
  <si>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</si>
  <si>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</si>
  <si>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</si>
  <si>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</si>
  <si>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53IS2024/02/20</t>
  </si>
  <si>
    <t>East_Delhi_Waste_Processing_Company_Limited_(EDWPCL)</t>
  </si>
  <si>
    <t>ITCWIND</t>
  </si>
  <si>
    <t>NR/2024/18388/A/4894</t>
  </si>
  <si>
    <t>A_A_Energy_MH_Bio</t>
  </si>
  <si>
    <t>NR/2024/18436/A/4936</t>
  </si>
  <si>
    <t>HP</t>
  </si>
  <si>
    <t>NR/2024/18445/A/5090</t>
  </si>
  <si>
    <t>BCMLB001</t>
  </si>
  <si>
    <t>NR/2024/18640/C</t>
  </si>
  <si>
    <t>Manipur_Ben</t>
  </si>
  <si>
    <t>NER/2024/1922/A/5072</t>
  </si>
  <si>
    <t>BCMLUH</t>
  </si>
  <si>
    <t>NR/2024/18641/C</t>
  </si>
  <si>
    <t>Nagaland_Ben</t>
  </si>
  <si>
    <t>NER/2024/1934/A/5071</t>
  </si>
  <si>
    <t>GOA_Beneficiary</t>
  </si>
  <si>
    <t>WR/2024/21351/A/5075</t>
  </si>
  <si>
    <t>WR/2024/21355/A/5089</t>
  </si>
  <si>
    <t>SOLAPUR_SOLAR</t>
  </si>
  <si>
    <t>NR/2024/18638/C</t>
  </si>
  <si>
    <t>NR/16022024/29022024/HP-40</t>
  </si>
  <si>
    <t>CHANJUII</t>
  </si>
  <si>
    <t>NR/01012024/31032024/ ChanjuII</t>
  </si>
  <si>
    <t>B_S_ISPAT_MH</t>
  </si>
  <si>
    <t>NR/01022024/29022024/HPX-GTAMLDCRA-141223-05420</t>
  </si>
  <si>
    <t>SKS Raigarh</t>
  </si>
  <si>
    <t>NR/19022024/29022024/NVVN/OA/16907</t>
  </si>
  <si>
    <t>NR/16022024/29022024/HP-45</t>
  </si>
  <si>
    <t>SNJSUGARLTDAP</t>
  </si>
  <si>
    <t xml:space="preserve">NR/01022024/29022024/HPX-GTAMLDCRA-141223-05406 </t>
  </si>
  <si>
    <t>NSPLN MP</t>
  </si>
  <si>
    <t>NR/01022024/29022024/HPX-GTAMLDCRA-090124-05713</t>
  </si>
  <si>
    <t>NR/20122023/29022024/IEX_LDC_231218_00502</t>
  </si>
  <si>
    <t>RAJASTHAN</t>
  </si>
  <si>
    <t>NR/01022024/29022024/79</t>
  </si>
  <si>
    <t>UTTARAKHAND</t>
  </si>
  <si>
    <t>NR/01022024/29022024/5412UPCL/CE(Comm)/SE/Banking dt. 17.11.2023</t>
  </si>
  <si>
    <t>NR/16022024/29022024/HP-38</t>
  </si>
  <si>
    <t>NR/16022024/29022024/HP-36</t>
  </si>
  <si>
    <t>SDKSM</t>
  </si>
  <si>
    <t>NR/01022024/29022024/HPX-GTAMLDCRA-090124-05714</t>
  </si>
  <si>
    <t>MSPIL</t>
  </si>
  <si>
    <t>NR/01022024/29022024/HPX-GTAMLDCRA-090124-05718</t>
  </si>
  <si>
    <t>NR/20122023/29022024/IEX_LDC_231218_00501</t>
  </si>
  <si>
    <t>ODISHA</t>
  </si>
  <si>
    <t>NR/20022024/20022024/DD20240220NR22887</t>
  </si>
  <si>
    <t>HIRIYUR_OSTROKANNADA</t>
  </si>
  <si>
    <t>SR/14022024/29022024/SJVN140224NR1518</t>
  </si>
  <si>
    <t>RSRPL_BKN</t>
  </si>
  <si>
    <t>NR/01022024/29022024/SJVN010224NR1468</t>
  </si>
  <si>
    <t>NR/01022024/29022024/SJVN010224NR1469</t>
  </si>
  <si>
    <t>SBSRPC11PL_BKN</t>
  </si>
  <si>
    <t>NR/01102023/02012046/L_NR_2021_17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</si>
</sst>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990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990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990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990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990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990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990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990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990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990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990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990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990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990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990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990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990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990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990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990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990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990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990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990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990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990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990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990</v>
          </cell>
          <cell r="G33">
            <v>0</v>
          </cell>
          <cell r="J33">
            <v>282.44299999999998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990</v>
          </cell>
          <cell r="G34">
            <v>0</v>
          </cell>
          <cell r="J34">
            <v>282.44299999999998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990</v>
          </cell>
          <cell r="G35">
            <v>0</v>
          </cell>
          <cell r="J35">
            <v>307.053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990</v>
          </cell>
          <cell r="G36">
            <v>0</v>
          </cell>
          <cell r="J36">
            <v>307.053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990</v>
          </cell>
          <cell r="G37">
            <v>0</v>
          </cell>
          <cell r="J37">
            <v>295.053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990</v>
          </cell>
          <cell r="G38">
            <v>0</v>
          </cell>
          <cell r="J38">
            <v>295.053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990</v>
          </cell>
          <cell r="G39">
            <v>0</v>
          </cell>
          <cell r="J39">
            <v>315.053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990</v>
          </cell>
          <cell r="G40">
            <v>0</v>
          </cell>
          <cell r="J40">
            <v>315.053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990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990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990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990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990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990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990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990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990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990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990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990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990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990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990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990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990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990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45342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277</v>
      </c>
    </row>
    <row r="9" spans="1:3">
      <c r="A9" s="46" t="s">
        <v>447</v>
      </c>
      <c r="B9" s="204">
        <v>45348.448298611111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45342</v>
      </c>
      <c r="B1" s="215" t="s">
        <v>434</v>
      </c>
      <c r="C1" s="211"/>
      <c r="D1" s="213" t="s">
        <v>293</v>
      </c>
      <c r="E1" s="213"/>
      <c r="F1" s="213"/>
      <c r="G1" s="213"/>
      <c r="H1" s="214"/>
      <c r="I1" s="216" t="s">
        <v>435</v>
      </c>
      <c r="J1" s="217"/>
      <c r="K1" s="217"/>
      <c r="L1" s="217"/>
      <c r="M1" s="218"/>
      <c r="N1" s="205"/>
      <c r="P1" s="209" t="s">
        <v>288</v>
      </c>
      <c r="Q1" s="209"/>
      <c r="R1" s="209"/>
      <c r="S1" s="209"/>
      <c r="T1" s="209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5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25.4</v>
      </c>
      <c r="C3" s="201">
        <v>25.4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10.596879999999999</v>
      </c>
      <c r="J3" s="21">
        <f>C3*E3/100</f>
        <v>5.925819999999999</v>
      </c>
      <c r="K3" s="21">
        <f>C3*F3/100</f>
        <v>7.6428599999999998</v>
      </c>
      <c r="L3" s="21">
        <f>C3*G3/100</f>
        <v>1.23444</v>
      </c>
      <c r="M3" s="156">
        <f>SUM(I3:L3)</f>
        <v>25.399999999999995</v>
      </c>
      <c r="N3" s="22"/>
      <c r="P3" s="37">
        <f t="shared" ref="P3:P34" si="1">I3</f>
        <v>10.596879999999999</v>
      </c>
      <c r="Q3" s="37">
        <f t="shared" ref="Q3:Q34" si="2">J3</f>
        <v>5.925819999999999</v>
      </c>
      <c r="R3" s="37">
        <f t="shared" ref="R3:R34" si="3">K3</f>
        <v>7.6428599999999998</v>
      </c>
      <c r="S3" s="37">
        <f t="shared" ref="S3:S34" si="4">L3</f>
        <v>1.23444</v>
      </c>
      <c r="T3" s="37">
        <f>SUM(P3:S3)</f>
        <v>25.399999999999995</v>
      </c>
    </row>
    <row r="4" spans="1:20">
      <c r="A4" s="8" t="s">
        <v>46</v>
      </c>
      <c r="B4" s="201">
        <v>25.4</v>
      </c>
      <c r="C4" s="201">
        <v>25.4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10.596879999999999</v>
      </c>
      <c r="J4" s="21">
        <f t="shared" ref="J4:J67" si="6">C4*E4/100</f>
        <v>5.925819999999999</v>
      </c>
      <c r="K4" s="21">
        <f t="shared" ref="K4:K67" si="7">C4*F4/100</f>
        <v>7.6428599999999998</v>
      </c>
      <c r="L4" s="21">
        <f t="shared" ref="L4:L67" si="8">C4*G4/100</f>
        <v>1.23444</v>
      </c>
      <c r="M4" s="157">
        <f t="shared" ref="M4:M67" si="9">SUM(I4:L4)</f>
        <v>25.399999999999995</v>
      </c>
      <c r="N4" s="22"/>
      <c r="P4" s="37">
        <f t="shared" si="1"/>
        <v>10.596879999999999</v>
      </c>
      <c r="Q4" s="37">
        <f t="shared" si="2"/>
        <v>5.925819999999999</v>
      </c>
      <c r="R4" s="37">
        <f t="shared" si="3"/>
        <v>7.6428599999999998</v>
      </c>
      <c r="S4" s="37">
        <f t="shared" si="4"/>
        <v>1.23444</v>
      </c>
      <c r="T4" s="37">
        <f t="shared" ref="T4:T67" si="10">SUM(P4:S4)</f>
        <v>25.399999999999995</v>
      </c>
    </row>
    <row r="5" spans="1:20">
      <c r="A5" s="8" t="s">
        <v>47</v>
      </c>
      <c r="B5" s="201">
        <v>25.4</v>
      </c>
      <c r="C5" s="201">
        <v>25.4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10.596879999999999</v>
      </c>
      <c r="J5" s="21">
        <f t="shared" si="6"/>
        <v>5.925819999999999</v>
      </c>
      <c r="K5" s="21">
        <f t="shared" si="7"/>
        <v>7.6428599999999998</v>
      </c>
      <c r="L5" s="21">
        <f t="shared" si="8"/>
        <v>1.23444</v>
      </c>
      <c r="M5" s="157">
        <f t="shared" si="9"/>
        <v>25.399999999999995</v>
      </c>
      <c r="N5" s="22"/>
      <c r="P5" s="37">
        <f t="shared" si="1"/>
        <v>10.596879999999999</v>
      </c>
      <c r="Q5" s="37">
        <f t="shared" si="2"/>
        <v>5.925819999999999</v>
      </c>
      <c r="R5" s="37">
        <f t="shared" si="3"/>
        <v>7.6428599999999998</v>
      </c>
      <c r="S5" s="37">
        <f t="shared" si="4"/>
        <v>1.23444</v>
      </c>
      <c r="T5" s="37">
        <f t="shared" si="10"/>
        <v>25.399999999999995</v>
      </c>
    </row>
    <row r="6" spans="1:20">
      <c r="A6" s="8" t="s">
        <v>48</v>
      </c>
      <c r="B6" s="201">
        <v>25.4</v>
      </c>
      <c r="C6" s="201">
        <v>25.4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10.596879999999999</v>
      </c>
      <c r="J6" s="21">
        <f t="shared" si="6"/>
        <v>5.925819999999999</v>
      </c>
      <c r="K6" s="21">
        <f t="shared" si="7"/>
        <v>7.6428599999999998</v>
      </c>
      <c r="L6" s="21">
        <f t="shared" si="8"/>
        <v>1.23444</v>
      </c>
      <c r="M6" s="157">
        <f t="shared" si="9"/>
        <v>25.399999999999995</v>
      </c>
      <c r="N6" s="22"/>
      <c r="P6" s="37">
        <f t="shared" si="1"/>
        <v>10.596879999999999</v>
      </c>
      <c r="Q6" s="37">
        <f t="shared" si="2"/>
        <v>5.925819999999999</v>
      </c>
      <c r="R6" s="37">
        <f t="shared" si="3"/>
        <v>7.6428599999999998</v>
      </c>
      <c r="S6" s="37">
        <f t="shared" si="4"/>
        <v>1.23444</v>
      </c>
      <c r="T6" s="37">
        <f t="shared" si="10"/>
        <v>25.399999999999995</v>
      </c>
    </row>
    <row r="7" spans="1:20">
      <c r="A7" s="8" t="s">
        <v>49</v>
      </c>
      <c r="B7" s="201">
        <v>25.4</v>
      </c>
      <c r="C7" s="201">
        <v>25.4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10.596879999999999</v>
      </c>
      <c r="J7" s="21">
        <f t="shared" si="6"/>
        <v>5.925819999999999</v>
      </c>
      <c r="K7" s="21">
        <f t="shared" si="7"/>
        <v>7.6428599999999998</v>
      </c>
      <c r="L7" s="21">
        <f t="shared" si="8"/>
        <v>1.23444</v>
      </c>
      <c r="M7" s="157">
        <f t="shared" si="9"/>
        <v>25.399999999999995</v>
      </c>
      <c r="N7" s="22"/>
      <c r="P7" s="37">
        <f t="shared" si="1"/>
        <v>10.596879999999999</v>
      </c>
      <c r="Q7" s="37">
        <f t="shared" si="2"/>
        <v>5.925819999999999</v>
      </c>
      <c r="R7" s="37">
        <f t="shared" si="3"/>
        <v>7.6428599999999998</v>
      </c>
      <c r="S7" s="37">
        <f t="shared" si="4"/>
        <v>1.23444</v>
      </c>
      <c r="T7" s="37">
        <f t="shared" si="10"/>
        <v>25.399999999999995</v>
      </c>
    </row>
    <row r="8" spans="1:20">
      <c r="A8" s="8" t="s">
        <v>50</v>
      </c>
      <c r="B8" s="201">
        <v>25.4</v>
      </c>
      <c r="C8" s="201">
        <v>25.4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10.596879999999999</v>
      </c>
      <c r="J8" s="21">
        <f t="shared" si="6"/>
        <v>5.925819999999999</v>
      </c>
      <c r="K8" s="21">
        <f t="shared" si="7"/>
        <v>7.6428599999999998</v>
      </c>
      <c r="L8" s="21">
        <f t="shared" si="8"/>
        <v>1.23444</v>
      </c>
      <c r="M8" s="157">
        <f t="shared" si="9"/>
        <v>25.399999999999995</v>
      </c>
      <c r="N8" s="22"/>
      <c r="P8" s="37">
        <f t="shared" si="1"/>
        <v>10.596879999999999</v>
      </c>
      <c r="Q8" s="37">
        <f t="shared" si="2"/>
        <v>5.925819999999999</v>
      </c>
      <c r="R8" s="37">
        <f t="shared" si="3"/>
        <v>7.6428599999999998</v>
      </c>
      <c r="S8" s="37">
        <f t="shared" si="4"/>
        <v>1.23444</v>
      </c>
      <c r="T8" s="37">
        <f t="shared" si="10"/>
        <v>25.399999999999995</v>
      </c>
    </row>
    <row r="9" spans="1:20">
      <c r="A9" s="8" t="s">
        <v>51</v>
      </c>
      <c r="B9" s="201">
        <v>25.4</v>
      </c>
      <c r="C9" s="201">
        <v>25.4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10.596879999999999</v>
      </c>
      <c r="J9" s="21">
        <f t="shared" si="6"/>
        <v>5.925819999999999</v>
      </c>
      <c r="K9" s="21">
        <f t="shared" si="7"/>
        <v>7.6428599999999998</v>
      </c>
      <c r="L9" s="21">
        <f t="shared" si="8"/>
        <v>1.23444</v>
      </c>
      <c r="M9" s="157">
        <f t="shared" si="9"/>
        <v>25.399999999999995</v>
      </c>
      <c r="N9" s="22"/>
      <c r="P9" s="37">
        <f t="shared" si="1"/>
        <v>10.596879999999999</v>
      </c>
      <c r="Q9" s="37">
        <f t="shared" si="2"/>
        <v>5.925819999999999</v>
      </c>
      <c r="R9" s="37">
        <f t="shared" si="3"/>
        <v>7.6428599999999998</v>
      </c>
      <c r="S9" s="37">
        <f t="shared" si="4"/>
        <v>1.23444</v>
      </c>
      <c r="T9" s="37">
        <f t="shared" si="10"/>
        <v>25.399999999999995</v>
      </c>
    </row>
    <row r="10" spans="1:20">
      <c r="A10" s="8" t="s">
        <v>52</v>
      </c>
      <c r="B10" s="201">
        <v>25.4</v>
      </c>
      <c r="C10" s="201">
        <v>25.4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10.596879999999999</v>
      </c>
      <c r="J10" s="21">
        <f t="shared" si="6"/>
        <v>5.925819999999999</v>
      </c>
      <c r="K10" s="21">
        <f t="shared" si="7"/>
        <v>7.6428599999999998</v>
      </c>
      <c r="L10" s="21">
        <f t="shared" si="8"/>
        <v>1.23444</v>
      </c>
      <c r="M10" s="157">
        <f t="shared" si="9"/>
        <v>25.399999999999995</v>
      </c>
      <c r="N10" s="22"/>
      <c r="P10" s="37">
        <f t="shared" si="1"/>
        <v>10.596879999999999</v>
      </c>
      <c r="Q10" s="37">
        <f t="shared" si="2"/>
        <v>5.925819999999999</v>
      </c>
      <c r="R10" s="37">
        <f t="shared" si="3"/>
        <v>7.6428599999999998</v>
      </c>
      <c r="S10" s="37">
        <f t="shared" si="4"/>
        <v>1.23444</v>
      </c>
      <c r="T10" s="37">
        <f t="shared" si="10"/>
        <v>25.399999999999995</v>
      </c>
    </row>
    <row r="11" spans="1:20">
      <c r="A11" s="8" t="s">
        <v>53</v>
      </c>
      <c r="B11" s="201">
        <v>25.4</v>
      </c>
      <c r="C11" s="201">
        <v>25.4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10.596879999999999</v>
      </c>
      <c r="J11" s="21">
        <f t="shared" si="6"/>
        <v>5.925819999999999</v>
      </c>
      <c r="K11" s="21">
        <f t="shared" si="7"/>
        <v>7.6428599999999998</v>
      </c>
      <c r="L11" s="21">
        <f t="shared" si="8"/>
        <v>1.23444</v>
      </c>
      <c r="M11" s="157">
        <f t="shared" si="9"/>
        <v>25.399999999999995</v>
      </c>
      <c r="N11" s="22"/>
      <c r="P11" s="37">
        <f t="shared" si="1"/>
        <v>10.596879999999999</v>
      </c>
      <c r="Q11" s="37">
        <f t="shared" si="2"/>
        <v>5.925819999999999</v>
      </c>
      <c r="R11" s="37">
        <f t="shared" si="3"/>
        <v>7.6428599999999998</v>
      </c>
      <c r="S11" s="37">
        <f t="shared" si="4"/>
        <v>1.23444</v>
      </c>
      <c r="T11" s="37">
        <f t="shared" si="10"/>
        <v>25.399999999999995</v>
      </c>
    </row>
    <row r="12" spans="1:20">
      <c r="A12" s="8" t="s">
        <v>54</v>
      </c>
      <c r="B12" s="201">
        <v>25.4</v>
      </c>
      <c r="C12" s="201">
        <v>25.4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10.596879999999999</v>
      </c>
      <c r="J12" s="21">
        <f t="shared" si="6"/>
        <v>5.925819999999999</v>
      </c>
      <c r="K12" s="21">
        <f t="shared" si="7"/>
        <v>7.6428599999999998</v>
      </c>
      <c r="L12" s="21">
        <f t="shared" si="8"/>
        <v>1.23444</v>
      </c>
      <c r="M12" s="157">
        <f t="shared" si="9"/>
        <v>25.399999999999995</v>
      </c>
      <c r="N12" s="22"/>
      <c r="P12" s="37">
        <f t="shared" si="1"/>
        <v>10.596879999999999</v>
      </c>
      <c r="Q12" s="37">
        <f t="shared" si="2"/>
        <v>5.925819999999999</v>
      </c>
      <c r="R12" s="37">
        <f t="shared" si="3"/>
        <v>7.6428599999999998</v>
      </c>
      <c r="S12" s="37">
        <f t="shared" si="4"/>
        <v>1.23444</v>
      </c>
      <c r="T12" s="37">
        <f t="shared" si="10"/>
        <v>25.399999999999995</v>
      </c>
    </row>
    <row r="13" spans="1:20">
      <c r="A13" s="8" t="s">
        <v>55</v>
      </c>
      <c r="B13" s="201">
        <v>25.4</v>
      </c>
      <c r="C13" s="201">
        <v>25.4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10.596879999999999</v>
      </c>
      <c r="J13" s="21">
        <f t="shared" si="6"/>
        <v>5.925819999999999</v>
      </c>
      <c r="K13" s="21">
        <f t="shared" si="7"/>
        <v>7.6428599999999998</v>
      </c>
      <c r="L13" s="21">
        <f t="shared" si="8"/>
        <v>1.23444</v>
      </c>
      <c r="M13" s="157">
        <f t="shared" si="9"/>
        <v>25.399999999999995</v>
      </c>
      <c r="N13" s="22"/>
      <c r="P13" s="37">
        <f t="shared" si="1"/>
        <v>10.596879999999999</v>
      </c>
      <c r="Q13" s="37">
        <f t="shared" si="2"/>
        <v>5.925819999999999</v>
      </c>
      <c r="R13" s="37">
        <f t="shared" si="3"/>
        <v>7.6428599999999998</v>
      </c>
      <c r="S13" s="37">
        <f t="shared" si="4"/>
        <v>1.23444</v>
      </c>
      <c r="T13" s="37">
        <f t="shared" si="10"/>
        <v>25.399999999999995</v>
      </c>
    </row>
    <row r="14" spans="1:20">
      <c r="A14" s="8" t="s">
        <v>56</v>
      </c>
      <c r="B14" s="201">
        <v>25.4</v>
      </c>
      <c r="C14" s="201">
        <v>25.4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10.596879999999999</v>
      </c>
      <c r="J14" s="21">
        <f t="shared" si="6"/>
        <v>5.925819999999999</v>
      </c>
      <c r="K14" s="21">
        <f t="shared" si="7"/>
        <v>7.6428599999999998</v>
      </c>
      <c r="L14" s="21">
        <f t="shared" si="8"/>
        <v>1.23444</v>
      </c>
      <c r="M14" s="157">
        <f t="shared" si="9"/>
        <v>25.399999999999995</v>
      </c>
      <c r="N14" s="22"/>
      <c r="P14" s="37">
        <f t="shared" si="1"/>
        <v>10.596879999999999</v>
      </c>
      <c r="Q14" s="37">
        <f t="shared" si="2"/>
        <v>5.925819999999999</v>
      </c>
      <c r="R14" s="37">
        <f t="shared" si="3"/>
        <v>7.6428599999999998</v>
      </c>
      <c r="S14" s="37">
        <f t="shared" si="4"/>
        <v>1.23444</v>
      </c>
      <c r="T14" s="37">
        <f t="shared" si="10"/>
        <v>25.399999999999995</v>
      </c>
    </row>
    <row r="15" spans="1:20">
      <c r="A15" s="8" t="s">
        <v>57</v>
      </c>
      <c r="B15" s="201">
        <v>25.4</v>
      </c>
      <c r="C15" s="201">
        <v>25.4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10.596879999999999</v>
      </c>
      <c r="J15" s="21">
        <f t="shared" si="6"/>
        <v>5.925819999999999</v>
      </c>
      <c r="K15" s="21">
        <f t="shared" si="7"/>
        <v>7.6428599999999998</v>
      </c>
      <c r="L15" s="21">
        <f t="shared" si="8"/>
        <v>1.23444</v>
      </c>
      <c r="M15" s="157">
        <f t="shared" si="9"/>
        <v>25.399999999999995</v>
      </c>
      <c r="N15" s="22"/>
      <c r="P15" s="37">
        <f t="shared" si="1"/>
        <v>10.596879999999999</v>
      </c>
      <c r="Q15" s="37">
        <f t="shared" si="2"/>
        <v>5.925819999999999</v>
      </c>
      <c r="R15" s="37">
        <f t="shared" si="3"/>
        <v>7.6428599999999998</v>
      </c>
      <c r="S15" s="37">
        <f t="shared" si="4"/>
        <v>1.23444</v>
      </c>
      <c r="T15" s="37">
        <f t="shared" si="10"/>
        <v>25.399999999999995</v>
      </c>
    </row>
    <row r="16" spans="1:20">
      <c r="A16" s="8" t="s">
        <v>58</v>
      </c>
      <c r="B16" s="201">
        <v>25.4</v>
      </c>
      <c r="C16" s="201">
        <v>25.4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10.596879999999999</v>
      </c>
      <c r="J16" s="21">
        <f t="shared" si="6"/>
        <v>5.925819999999999</v>
      </c>
      <c r="K16" s="21">
        <f t="shared" si="7"/>
        <v>7.6428599999999998</v>
      </c>
      <c r="L16" s="21">
        <f t="shared" si="8"/>
        <v>1.23444</v>
      </c>
      <c r="M16" s="157">
        <f t="shared" si="9"/>
        <v>25.399999999999995</v>
      </c>
      <c r="N16" s="22"/>
      <c r="P16" s="37">
        <f t="shared" si="1"/>
        <v>10.596879999999999</v>
      </c>
      <c r="Q16" s="37">
        <f t="shared" si="2"/>
        <v>5.925819999999999</v>
      </c>
      <c r="R16" s="37">
        <f t="shared" si="3"/>
        <v>7.6428599999999998</v>
      </c>
      <c r="S16" s="37">
        <f t="shared" si="4"/>
        <v>1.23444</v>
      </c>
      <c r="T16" s="37">
        <f t="shared" si="10"/>
        <v>25.399999999999995</v>
      </c>
    </row>
    <row r="17" spans="1:20">
      <c r="A17" s="8" t="s">
        <v>59</v>
      </c>
      <c r="B17" s="201">
        <v>25.4</v>
      </c>
      <c r="C17" s="201">
        <v>25.4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10.596879999999999</v>
      </c>
      <c r="J17" s="21">
        <f t="shared" si="6"/>
        <v>5.925819999999999</v>
      </c>
      <c r="K17" s="21">
        <f t="shared" si="7"/>
        <v>7.6428599999999998</v>
      </c>
      <c r="L17" s="21">
        <f t="shared" si="8"/>
        <v>1.23444</v>
      </c>
      <c r="M17" s="157">
        <f t="shared" si="9"/>
        <v>25.399999999999995</v>
      </c>
      <c r="N17" s="22"/>
      <c r="P17" s="37">
        <f t="shared" si="1"/>
        <v>10.596879999999999</v>
      </c>
      <c r="Q17" s="37">
        <f t="shared" si="2"/>
        <v>5.925819999999999</v>
      </c>
      <c r="R17" s="37">
        <f t="shared" si="3"/>
        <v>7.6428599999999998</v>
      </c>
      <c r="S17" s="37">
        <f t="shared" si="4"/>
        <v>1.23444</v>
      </c>
      <c r="T17" s="37">
        <f t="shared" si="10"/>
        <v>25.399999999999995</v>
      </c>
    </row>
    <row r="18" spans="1:20">
      <c r="A18" s="8" t="s">
        <v>60</v>
      </c>
      <c r="B18" s="201">
        <v>25.4</v>
      </c>
      <c r="C18" s="201">
        <v>25.4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10.596879999999999</v>
      </c>
      <c r="J18" s="21">
        <f t="shared" si="6"/>
        <v>5.925819999999999</v>
      </c>
      <c r="K18" s="21">
        <f t="shared" si="7"/>
        <v>7.6428599999999998</v>
      </c>
      <c r="L18" s="21">
        <f t="shared" si="8"/>
        <v>1.23444</v>
      </c>
      <c r="M18" s="157">
        <f t="shared" si="9"/>
        <v>25.399999999999995</v>
      </c>
      <c r="N18" s="22"/>
      <c r="P18" s="37">
        <f t="shared" si="1"/>
        <v>10.596879999999999</v>
      </c>
      <c r="Q18" s="37">
        <f t="shared" si="2"/>
        <v>5.925819999999999</v>
      </c>
      <c r="R18" s="37">
        <f t="shared" si="3"/>
        <v>7.6428599999999998</v>
      </c>
      <c r="S18" s="37">
        <f t="shared" si="4"/>
        <v>1.23444</v>
      </c>
      <c r="T18" s="37">
        <f t="shared" si="10"/>
        <v>25.399999999999995</v>
      </c>
    </row>
    <row r="19" spans="1:20">
      <c r="A19" s="8" t="s">
        <v>61</v>
      </c>
      <c r="B19" s="201">
        <v>25.4</v>
      </c>
      <c r="C19" s="201">
        <v>25.4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10.596879999999999</v>
      </c>
      <c r="J19" s="21">
        <f t="shared" si="6"/>
        <v>5.925819999999999</v>
      </c>
      <c r="K19" s="21">
        <f t="shared" si="7"/>
        <v>7.6428599999999998</v>
      </c>
      <c r="L19" s="21">
        <f t="shared" si="8"/>
        <v>1.23444</v>
      </c>
      <c r="M19" s="157">
        <f t="shared" si="9"/>
        <v>25.399999999999995</v>
      </c>
      <c r="N19" s="22"/>
      <c r="P19" s="37">
        <f t="shared" si="1"/>
        <v>10.596879999999999</v>
      </c>
      <c r="Q19" s="37">
        <f t="shared" si="2"/>
        <v>5.925819999999999</v>
      </c>
      <c r="R19" s="37">
        <f t="shared" si="3"/>
        <v>7.6428599999999998</v>
      </c>
      <c r="S19" s="37">
        <f t="shared" si="4"/>
        <v>1.23444</v>
      </c>
      <c r="T19" s="37">
        <f t="shared" si="10"/>
        <v>25.399999999999995</v>
      </c>
    </row>
    <row r="20" spans="1:20">
      <c r="A20" s="8" t="s">
        <v>62</v>
      </c>
      <c r="B20" s="201">
        <v>25.4</v>
      </c>
      <c r="C20" s="201">
        <v>25.4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10.596879999999999</v>
      </c>
      <c r="J20" s="21">
        <f t="shared" si="6"/>
        <v>5.925819999999999</v>
      </c>
      <c r="K20" s="21">
        <f t="shared" si="7"/>
        <v>7.6428599999999998</v>
      </c>
      <c r="L20" s="21">
        <f t="shared" si="8"/>
        <v>1.23444</v>
      </c>
      <c r="M20" s="157">
        <f t="shared" si="9"/>
        <v>25.399999999999995</v>
      </c>
      <c r="N20" s="22"/>
      <c r="P20" s="37">
        <f t="shared" si="1"/>
        <v>10.596879999999999</v>
      </c>
      <c r="Q20" s="37">
        <f t="shared" si="2"/>
        <v>5.925819999999999</v>
      </c>
      <c r="R20" s="37">
        <f t="shared" si="3"/>
        <v>7.6428599999999998</v>
      </c>
      <c r="S20" s="37">
        <f t="shared" si="4"/>
        <v>1.23444</v>
      </c>
      <c r="T20" s="37">
        <f t="shared" si="10"/>
        <v>25.399999999999995</v>
      </c>
    </row>
    <row r="21" spans="1:20">
      <c r="A21" s="8" t="s">
        <v>63</v>
      </c>
      <c r="B21" s="201">
        <v>25.4</v>
      </c>
      <c r="C21" s="201">
        <v>25.4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10.596879999999999</v>
      </c>
      <c r="J21" s="21">
        <f t="shared" si="6"/>
        <v>5.925819999999999</v>
      </c>
      <c r="K21" s="21">
        <f t="shared" si="7"/>
        <v>7.6428599999999998</v>
      </c>
      <c r="L21" s="21">
        <f t="shared" si="8"/>
        <v>1.23444</v>
      </c>
      <c r="M21" s="157">
        <f t="shared" si="9"/>
        <v>25.399999999999995</v>
      </c>
      <c r="N21" s="22"/>
      <c r="P21" s="37">
        <f t="shared" si="1"/>
        <v>10.596879999999999</v>
      </c>
      <c r="Q21" s="37">
        <f t="shared" si="2"/>
        <v>5.925819999999999</v>
      </c>
      <c r="R21" s="37">
        <f t="shared" si="3"/>
        <v>7.6428599999999998</v>
      </c>
      <c r="S21" s="37">
        <f t="shared" si="4"/>
        <v>1.23444</v>
      </c>
      <c r="T21" s="37">
        <f t="shared" si="10"/>
        <v>25.399999999999995</v>
      </c>
    </row>
    <row r="22" spans="1:20">
      <c r="A22" s="8" t="s">
        <v>64</v>
      </c>
      <c r="B22" s="201">
        <v>25.4</v>
      </c>
      <c r="C22" s="201">
        <v>25.4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10.596879999999999</v>
      </c>
      <c r="J22" s="21">
        <f t="shared" si="6"/>
        <v>5.925819999999999</v>
      </c>
      <c r="K22" s="21">
        <f t="shared" si="7"/>
        <v>7.6428599999999998</v>
      </c>
      <c r="L22" s="21">
        <f t="shared" si="8"/>
        <v>1.23444</v>
      </c>
      <c r="M22" s="157">
        <f t="shared" si="9"/>
        <v>25.399999999999995</v>
      </c>
      <c r="N22" s="22"/>
      <c r="P22" s="37">
        <f t="shared" si="1"/>
        <v>10.596879999999999</v>
      </c>
      <c r="Q22" s="37">
        <f t="shared" si="2"/>
        <v>5.925819999999999</v>
      </c>
      <c r="R22" s="37">
        <f t="shared" si="3"/>
        <v>7.6428599999999998</v>
      </c>
      <c r="S22" s="37">
        <f t="shared" si="4"/>
        <v>1.23444</v>
      </c>
      <c r="T22" s="37">
        <f t="shared" si="10"/>
        <v>25.399999999999995</v>
      </c>
    </row>
    <row r="23" spans="1:20">
      <c r="A23" s="8" t="s">
        <v>65</v>
      </c>
      <c r="B23" s="201">
        <v>25.4</v>
      </c>
      <c r="C23" s="201">
        <v>25.4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10.596879999999999</v>
      </c>
      <c r="J23" s="21">
        <f t="shared" si="6"/>
        <v>5.925819999999999</v>
      </c>
      <c r="K23" s="21">
        <f t="shared" si="7"/>
        <v>7.6428599999999998</v>
      </c>
      <c r="L23" s="21">
        <f t="shared" si="8"/>
        <v>1.23444</v>
      </c>
      <c r="M23" s="157">
        <f t="shared" si="9"/>
        <v>25.399999999999995</v>
      </c>
      <c r="N23" s="22"/>
      <c r="P23" s="37">
        <f t="shared" si="1"/>
        <v>10.596879999999999</v>
      </c>
      <c r="Q23" s="37">
        <f t="shared" si="2"/>
        <v>5.925819999999999</v>
      </c>
      <c r="R23" s="37">
        <f t="shared" si="3"/>
        <v>7.6428599999999998</v>
      </c>
      <c r="S23" s="37">
        <f t="shared" si="4"/>
        <v>1.23444</v>
      </c>
      <c r="T23" s="37">
        <f t="shared" si="10"/>
        <v>25.399999999999995</v>
      </c>
    </row>
    <row r="24" spans="1:20">
      <c r="A24" s="8" t="s">
        <v>66</v>
      </c>
      <c r="B24" s="201">
        <v>25.4</v>
      </c>
      <c r="C24" s="201">
        <v>25.4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10.596879999999999</v>
      </c>
      <c r="J24" s="21">
        <f t="shared" si="6"/>
        <v>5.925819999999999</v>
      </c>
      <c r="K24" s="21">
        <f t="shared" si="7"/>
        <v>7.6428599999999998</v>
      </c>
      <c r="L24" s="21">
        <f t="shared" si="8"/>
        <v>1.23444</v>
      </c>
      <c r="M24" s="157">
        <f t="shared" si="9"/>
        <v>25.399999999999995</v>
      </c>
      <c r="N24" s="22"/>
      <c r="P24" s="37">
        <f t="shared" si="1"/>
        <v>10.596879999999999</v>
      </c>
      <c r="Q24" s="37">
        <f t="shared" si="2"/>
        <v>5.925819999999999</v>
      </c>
      <c r="R24" s="37">
        <f t="shared" si="3"/>
        <v>7.6428599999999998</v>
      </c>
      <c r="S24" s="37">
        <f t="shared" si="4"/>
        <v>1.23444</v>
      </c>
      <c r="T24" s="37">
        <f t="shared" si="10"/>
        <v>25.399999999999995</v>
      </c>
    </row>
    <row r="25" spans="1:20">
      <c r="A25" s="8" t="s">
        <v>67</v>
      </c>
      <c r="B25" s="201">
        <v>25.4</v>
      </c>
      <c r="C25" s="201">
        <v>25.4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10.596879999999999</v>
      </c>
      <c r="J25" s="21">
        <f t="shared" si="6"/>
        <v>5.925819999999999</v>
      </c>
      <c r="K25" s="21">
        <f t="shared" si="7"/>
        <v>7.6428599999999998</v>
      </c>
      <c r="L25" s="21">
        <f t="shared" si="8"/>
        <v>1.23444</v>
      </c>
      <c r="M25" s="157">
        <f t="shared" si="9"/>
        <v>25.399999999999995</v>
      </c>
      <c r="N25" s="22"/>
      <c r="P25" s="37">
        <f t="shared" si="1"/>
        <v>10.596879999999999</v>
      </c>
      <c r="Q25" s="37">
        <f t="shared" si="2"/>
        <v>5.925819999999999</v>
      </c>
      <c r="R25" s="37">
        <f t="shared" si="3"/>
        <v>7.6428599999999998</v>
      </c>
      <c r="S25" s="37">
        <f t="shared" si="4"/>
        <v>1.23444</v>
      </c>
      <c r="T25" s="37">
        <f t="shared" si="10"/>
        <v>25.399999999999995</v>
      </c>
    </row>
    <row r="26" spans="1:20">
      <c r="A26" s="8" t="s">
        <v>68</v>
      </c>
      <c r="B26" s="201">
        <v>25.4</v>
      </c>
      <c r="C26" s="201">
        <v>25.4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10.596879999999999</v>
      </c>
      <c r="J26" s="21">
        <f t="shared" si="6"/>
        <v>5.925819999999999</v>
      </c>
      <c r="K26" s="21">
        <f t="shared" si="7"/>
        <v>7.6428599999999998</v>
      </c>
      <c r="L26" s="21">
        <f t="shared" si="8"/>
        <v>1.23444</v>
      </c>
      <c r="M26" s="157">
        <f t="shared" si="9"/>
        <v>25.399999999999995</v>
      </c>
      <c r="N26" s="22"/>
      <c r="P26" s="37">
        <f t="shared" si="1"/>
        <v>10.596879999999999</v>
      </c>
      <c r="Q26" s="37">
        <f t="shared" si="2"/>
        <v>5.925819999999999</v>
      </c>
      <c r="R26" s="37">
        <f t="shared" si="3"/>
        <v>7.6428599999999998</v>
      </c>
      <c r="S26" s="37">
        <f t="shared" si="4"/>
        <v>1.23444</v>
      </c>
      <c r="T26" s="37">
        <f t="shared" si="10"/>
        <v>25.399999999999995</v>
      </c>
    </row>
    <row r="27" spans="1:20">
      <c r="A27" s="8" t="s">
        <v>69</v>
      </c>
      <c r="B27" s="201">
        <v>25.4</v>
      </c>
      <c r="C27" s="201">
        <v>25.4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10.596879999999999</v>
      </c>
      <c r="J27" s="21">
        <f t="shared" si="6"/>
        <v>5.925819999999999</v>
      </c>
      <c r="K27" s="21">
        <f t="shared" si="7"/>
        <v>7.6428599999999998</v>
      </c>
      <c r="L27" s="21">
        <f t="shared" si="8"/>
        <v>1.23444</v>
      </c>
      <c r="M27" s="157">
        <f t="shared" si="9"/>
        <v>25.399999999999995</v>
      </c>
      <c r="N27" s="22"/>
      <c r="P27" s="37">
        <f t="shared" si="1"/>
        <v>10.596879999999999</v>
      </c>
      <c r="Q27" s="37">
        <f t="shared" si="2"/>
        <v>5.925819999999999</v>
      </c>
      <c r="R27" s="37">
        <f t="shared" si="3"/>
        <v>7.6428599999999998</v>
      </c>
      <c r="S27" s="37">
        <f t="shared" si="4"/>
        <v>1.23444</v>
      </c>
      <c r="T27" s="37">
        <f t="shared" si="10"/>
        <v>25.399999999999995</v>
      </c>
    </row>
    <row r="28" spans="1:20">
      <c r="A28" s="8" t="s">
        <v>70</v>
      </c>
      <c r="B28" s="201">
        <v>25.4</v>
      </c>
      <c r="C28" s="201">
        <v>25.4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10.596879999999999</v>
      </c>
      <c r="J28" s="21">
        <f t="shared" si="6"/>
        <v>5.925819999999999</v>
      </c>
      <c r="K28" s="21">
        <f t="shared" si="7"/>
        <v>7.6428599999999998</v>
      </c>
      <c r="L28" s="21">
        <f t="shared" si="8"/>
        <v>1.23444</v>
      </c>
      <c r="M28" s="157">
        <f t="shared" si="9"/>
        <v>25.399999999999995</v>
      </c>
      <c r="N28" s="22"/>
      <c r="P28" s="37">
        <f t="shared" si="1"/>
        <v>10.596879999999999</v>
      </c>
      <c r="Q28" s="37">
        <f t="shared" si="2"/>
        <v>5.925819999999999</v>
      </c>
      <c r="R28" s="37">
        <f t="shared" si="3"/>
        <v>7.6428599999999998</v>
      </c>
      <c r="S28" s="37">
        <f t="shared" si="4"/>
        <v>1.23444</v>
      </c>
      <c r="T28" s="37">
        <f t="shared" si="10"/>
        <v>25.399999999999995</v>
      </c>
    </row>
    <row r="29" spans="1:20">
      <c r="A29" s="8" t="s">
        <v>71</v>
      </c>
      <c r="B29" s="201">
        <v>25.4</v>
      </c>
      <c r="C29" s="201">
        <v>25.4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10.596879999999999</v>
      </c>
      <c r="J29" s="21">
        <f t="shared" si="6"/>
        <v>5.925819999999999</v>
      </c>
      <c r="K29" s="21">
        <f t="shared" si="7"/>
        <v>7.6428599999999998</v>
      </c>
      <c r="L29" s="21">
        <f t="shared" si="8"/>
        <v>1.23444</v>
      </c>
      <c r="M29" s="157">
        <f t="shared" si="9"/>
        <v>25.399999999999995</v>
      </c>
      <c r="N29" s="22"/>
      <c r="P29" s="37">
        <f t="shared" si="1"/>
        <v>10.596879999999999</v>
      </c>
      <c r="Q29" s="37">
        <f t="shared" si="2"/>
        <v>5.925819999999999</v>
      </c>
      <c r="R29" s="37">
        <f t="shared" si="3"/>
        <v>7.6428599999999998</v>
      </c>
      <c r="S29" s="37">
        <f t="shared" si="4"/>
        <v>1.23444</v>
      </c>
      <c r="T29" s="37">
        <f t="shared" si="10"/>
        <v>25.399999999999995</v>
      </c>
    </row>
    <row r="30" spans="1:20">
      <c r="A30" s="8" t="s">
        <v>72</v>
      </c>
      <c r="B30" s="201">
        <v>25.4</v>
      </c>
      <c r="C30" s="201">
        <v>25.4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10.596879999999999</v>
      </c>
      <c r="J30" s="21">
        <f t="shared" si="6"/>
        <v>5.925819999999999</v>
      </c>
      <c r="K30" s="21">
        <f t="shared" si="7"/>
        <v>7.6428599999999998</v>
      </c>
      <c r="L30" s="21">
        <f t="shared" si="8"/>
        <v>1.23444</v>
      </c>
      <c r="M30" s="157">
        <f t="shared" si="9"/>
        <v>25.399999999999995</v>
      </c>
      <c r="N30" s="22"/>
      <c r="P30" s="37">
        <f t="shared" si="1"/>
        <v>10.596879999999999</v>
      </c>
      <c r="Q30" s="37">
        <f t="shared" si="2"/>
        <v>5.925819999999999</v>
      </c>
      <c r="R30" s="37">
        <f t="shared" si="3"/>
        <v>7.6428599999999998</v>
      </c>
      <c r="S30" s="37">
        <f t="shared" si="4"/>
        <v>1.23444</v>
      </c>
      <c r="T30" s="37">
        <f t="shared" si="10"/>
        <v>25.399999999999995</v>
      </c>
    </row>
    <row r="31" spans="1:20">
      <c r="A31" s="8" t="s">
        <v>73</v>
      </c>
      <c r="B31" s="201">
        <v>26</v>
      </c>
      <c r="C31" s="201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201">
        <v>26</v>
      </c>
      <c r="C32" s="201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201">
        <v>26</v>
      </c>
      <c r="C33" s="201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201">
        <v>26</v>
      </c>
      <c r="C34" s="201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201">
        <v>26</v>
      </c>
      <c r="C35" s="201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201">
        <v>26</v>
      </c>
      <c r="C36" s="201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201">
        <v>26</v>
      </c>
      <c r="C37" s="201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201">
        <v>26</v>
      </c>
      <c r="C38" s="201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201">
        <v>26</v>
      </c>
      <c r="C39" s="201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201">
        <v>26</v>
      </c>
      <c r="C40" s="201">
        <v>26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10.847200000000001</v>
      </c>
      <c r="J40" s="21">
        <f t="shared" si="6"/>
        <v>6.0657999999999994</v>
      </c>
      <c r="K40" s="21">
        <f t="shared" si="7"/>
        <v>7.8234000000000004</v>
      </c>
      <c r="L40" s="21">
        <f t="shared" si="8"/>
        <v>1.2636000000000001</v>
      </c>
      <c r="M40" s="157">
        <f t="shared" si="9"/>
        <v>26</v>
      </c>
      <c r="N40" s="22"/>
      <c r="P40" s="37">
        <f t="shared" si="12"/>
        <v>10.847200000000001</v>
      </c>
      <c r="Q40" s="37">
        <f t="shared" si="13"/>
        <v>6.0657999999999994</v>
      </c>
      <c r="R40" s="37">
        <f t="shared" si="14"/>
        <v>7.8234000000000004</v>
      </c>
      <c r="S40" s="37">
        <f t="shared" si="15"/>
        <v>1.2636000000000001</v>
      </c>
      <c r="T40" s="37">
        <f t="shared" si="10"/>
        <v>26</v>
      </c>
    </row>
    <row r="41" spans="1:20">
      <c r="A41" s="8" t="s">
        <v>83</v>
      </c>
      <c r="B41" s="201">
        <v>26</v>
      </c>
      <c r="C41" s="201">
        <v>26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10.847200000000001</v>
      </c>
      <c r="J41" s="21">
        <f t="shared" si="6"/>
        <v>6.0657999999999994</v>
      </c>
      <c r="K41" s="21">
        <f t="shared" si="7"/>
        <v>7.8234000000000004</v>
      </c>
      <c r="L41" s="21">
        <f t="shared" si="8"/>
        <v>1.2636000000000001</v>
      </c>
      <c r="M41" s="157">
        <f t="shared" si="9"/>
        <v>26</v>
      </c>
      <c r="N41" s="22"/>
      <c r="P41" s="37">
        <f t="shared" si="12"/>
        <v>10.847200000000001</v>
      </c>
      <c r="Q41" s="37">
        <f t="shared" si="13"/>
        <v>6.0657999999999994</v>
      </c>
      <c r="R41" s="37">
        <f t="shared" si="14"/>
        <v>7.8234000000000004</v>
      </c>
      <c r="S41" s="37">
        <f t="shared" si="15"/>
        <v>1.2636000000000001</v>
      </c>
      <c r="T41" s="37">
        <f t="shared" si="10"/>
        <v>26</v>
      </c>
    </row>
    <row r="42" spans="1:20">
      <c r="A42" s="8" t="s">
        <v>84</v>
      </c>
      <c r="B42" s="201">
        <v>26</v>
      </c>
      <c r="C42" s="201">
        <v>26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10.847200000000001</v>
      </c>
      <c r="J42" s="21">
        <f t="shared" si="6"/>
        <v>6.0657999999999994</v>
      </c>
      <c r="K42" s="21">
        <f t="shared" si="7"/>
        <v>7.8234000000000004</v>
      </c>
      <c r="L42" s="21">
        <f t="shared" si="8"/>
        <v>1.2636000000000001</v>
      </c>
      <c r="M42" s="157">
        <f t="shared" si="9"/>
        <v>26</v>
      </c>
      <c r="N42" s="22"/>
      <c r="P42" s="37">
        <f t="shared" si="12"/>
        <v>10.847200000000001</v>
      </c>
      <c r="Q42" s="37">
        <f t="shared" si="13"/>
        <v>6.0657999999999994</v>
      </c>
      <c r="R42" s="37">
        <f t="shared" si="14"/>
        <v>7.8234000000000004</v>
      </c>
      <c r="S42" s="37">
        <f t="shared" si="15"/>
        <v>1.2636000000000001</v>
      </c>
      <c r="T42" s="37">
        <f t="shared" si="10"/>
        <v>26</v>
      </c>
    </row>
    <row r="43" spans="1:20">
      <c r="A43" s="8" t="s">
        <v>85</v>
      </c>
      <c r="B43" s="201">
        <v>26</v>
      </c>
      <c r="C43" s="201">
        <v>26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10.847200000000001</v>
      </c>
      <c r="J43" s="21">
        <f t="shared" si="6"/>
        <v>6.0657999999999994</v>
      </c>
      <c r="K43" s="21">
        <f t="shared" si="7"/>
        <v>7.8234000000000004</v>
      </c>
      <c r="L43" s="21">
        <f t="shared" si="8"/>
        <v>1.2636000000000001</v>
      </c>
      <c r="M43" s="157">
        <f t="shared" si="9"/>
        <v>26</v>
      </c>
      <c r="N43" s="22"/>
      <c r="P43" s="37">
        <f t="shared" si="12"/>
        <v>10.847200000000001</v>
      </c>
      <c r="Q43" s="37">
        <f t="shared" si="13"/>
        <v>6.0657999999999994</v>
      </c>
      <c r="R43" s="37">
        <f t="shared" si="14"/>
        <v>7.8234000000000004</v>
      </c>
      <c r="S43" s="37">
        <f t="shared" si="15"/>
        <v>1.2636000000000001</v>
      </c>
      <c r="T43" s="37">
        <f t="shared" si="10"/>
        <v>26</v>
      </c>
    </row>
    <row r="44" spans="1:20">
      <c r="A44" s="8" t="s">
        <v>86</v>
      </c>
      <c r="B44" s="201">
        <v>26</v>
      </c>
      <c r="C44" s="201">
        <v>26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10.847200000000001</v>
      </c>
      <c r="J44" s="21">
        <f t="shared" si="6"/>
        <v>6.0657999999999994</v>
      </c>
      <c r="K44" s="21">
        <f t="shared" si="7"/>
        <v>7.8234000000000004</v>
      </c>
      <c r="L44" s="21">
        <f t="shared" si="8"/>
        <v>1.2636000000000001</v>
      </c>
      <c r="M44" s="157">
        <f t="shared" si="9"/>
        <v>26</v>
      </c>
      <c r="N44" s="22"/>
      <c r="P44" s="37">
        <f t="shared" si="12"/>
        <v>10.847200000000001</v>
      </c>
      <c r="Q44" s="37">
        <f t="shared" si="13"/>
        <v>6.0657999999999994</v>
      </c>
      <c r="R44" s="37">
        <f t="shared" si="14"/>
        <v>7.8234000000000004</v>
      </c>
      <c r="S44" s="37">
        <f t="shared" si="15"/>
        <v>1.2636000000000001</v>
      </c>
      <c r="T44" s="37">
        <f t="shared" si="10"/>
        <v>26</v>
      </c>
    </row>
    <row r="45" spans="1:20">
      <c r="A45" s="8" t="s">
        <v>87</v>
      </c>
      <c r="B45" s="201">
        <v>26</v>
      </c>
      <c r="C45" s="201">
        <v>26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10.847200000000001</v>
      </c>
      <c r="J45" s="21">
        <f t="shared" si="6"/>
        <v>6.0657999999999994</v>
      </c>
      <c r="K45" s="21">
        <f t="shared" si="7"/>
        <v>7.8234000000000004</v>
      </c>
      <c r="L45" s="21">
        <f t="shared" si="8"/>
        <v>1.2636000000000001</v>
      </c>
      <c r="M45" s="157">
        <f t="shared" si="9"/>
        <v>26</v>
      </c>
      <c r="N45" s="22"/>
      <c r="P45" s="37">
        <f t="shared" si="12"/>
        <v>10.847200000000001</v>
      </c>
      <c r="Q45" s="37">
        <f t="shared" si="13"/>
        <v>6.0657999999999994</v>
      </c>
      <c r="R45" s="37">
        <f t="shared" si="14"/>
        <v>7.8234000000000004</v>
      </c>
      <c r="S45" s="37">
        <f t="shared" si="15"/>
        <v>1.2636000000000001</v>
      </c>
      <c r="T45" s="37">
        <f t="shared" si="10"/>
        <v>26</v>
      </c>
    </row>
    <row r="46" spans="1:20">
      <c r="A46" s="8" t="s">
        <v>88</v>
      </c>
      <c r="B46" s="201">
        <v>26</v>
      </c>
      <c r="C46" s="201">
        <v>26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10.847200000000001</v>
      </c>
      <c r="J46" s="21">
        <f t="shared" si="6"/>
        <v>6.0657999999999994</v>
      </c>
      <c r="K46" s="21">
        <f t="shared" si="7"/>
        <v>7.8234000000000004</v>
      </c>
      <c r="L46" s="21">
        <f t="shared" si="8"/>
        <v>1.2636000000000001</v>
      </c>
      <c r="M46" s="157">
        <f t="shared" si="9"/>
        <v>26</v>
      </c>
      <c r="N46" s="22"/>
      <c r="P46" s="37">
        <f t="shared" si="12"/>
        <v>10.847200000000001</v>
      </c>
      <c r="Q46" s="37">
        <f t="shared" si="13"/>
        <v>6.0657999999999994</v>
      </c>
      <c r="R46" s="37">
        <f t="shared" si="14"/>
        <v>7.8234000000000004</v>
      </c>
      <c r="S46" s="37">
        <f t="shared" si="15"/>
        <v>1.2636000000000001</v>
      </c>
      <c r="T46" s="37">
        <f t="shared" si="10"/>
        <v>26</v>
      </c>
    </row>
    <row r="47" spans="1:20">
      <c r="A47" s="8" t="s">
        <v>89</v>
      </c>
      <c r="B47" s="201">
        <v>26</v>
      </c>
      <c r="C47" s="201">
        <v>26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10.847200000000001</v>
      </c>
      <c r="J47" s="21">
        <f t="shared" si="6"/>
        <v>6.0657999999999994</v>
      </c>
      <c r="K47" s="21">
        <f t="shared" si="7"/>
        <v>7.8234000000000004</v>
      </c>
      <c r="L47" s="21">
        <f t="shared" si="8"/>
        <v>1.2636000000000001</v>
      </c>
      <c r="M47" s="157">
        <f t="shared" si="9"/>
        <v>26</v>
      </c>
      <c r="N47" s="22"/>
      <c r="P47" s="37">
        <f t="shared" si="12"/>
        <v>10.847200000000001</v>
      </c>
      <c r="Q47" s="37">
        <f t="shared" si="13"/>
        <v>6.0657999999999994</v>
      </c>
      <c r="R47" s="37">
        <f t="shared" si="14"/>
        <v>7.8234000000000004</v>
      </c>
      <c r="S47" s="37">
        <f t="shared" si="15"/>
        <v>1.2636000000000001</v>
      </c>
      <c r="T47" s="37">
        <f t="shared" si="10"/>
        <v>26</v>
      </c>
    </row>
    <row r="48" spans="1:20">
      <c r="A48" s="8" t="s">
        <v>90</v>
      </c>
      <c r="B48" s="201">
        <v>26</v>
      </c>
      <c r="C48" s="201">
        <v>26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10.847200000000001</v>
      </c>
      <c r="J48" s="21">
        <f t="shared" si="6"/>
        <v>6.0657999999999994</v>
      </c>
      <c r="K48" s="21">
        <f t="shared" si="7"/>
        <v>7.8234000000000004</v>
      </c>
      <c r="L48" s="21">
        <f t="shared" si="8"/>
        <v>1.2636000000000001</v>
      </c>
      <c r="M48" s="157">
        <f t="shared" si="9"/>
        <v>26</v>
      </c>
      <c r="N48" s="22"/>
      <c r="P48" s="37">
        <f t="shared" si="12"/>
        <v>10.847200000000001</v>
      </c>
      <c r="Q48" s="37">
        <f t="shared" si="13"/>
        <v>6.0657999999999994</v>
      </c>
      <c r="R48" s="37">
        <f t="shared" si="14"/>
        <v>7.8234000000000004</v>
      </c>
      <c r="S48" s="37">
        <f t="shared" si="15"/>
        <v>1.2636000000000001</v>
      </c>
      <c r="T48" s="37">
        <f t="shared" si="10"/>
        <v>26</v>
      </c>
    </row>
    <row r="49" spans="1:20">
      <c r="A49" s="8" t="s">
        <v>91</v>
      </c>
      <c r="B49" s="201">
        <v>26</v>
      </c>
      <c r="C49" s="201">
        <v>26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10.847200000000001</v>
      </c>
      <c r="J49" s="21">
        <f t="shared" si="6"/>
        <v>6.0657999999999994</v>
      </c>
      <c r="K49" s="21">
        <f t="shared" si="7"/>
        <v>7.8234000000000004</v>
      </c>
      <c r="L49" s="21">
        <f t="shared" si="8"/>
        <v>1.2636000000000001</v>
      </c>
      <c r="M49" s="157">
        <f t="shared" si="9"/>
        <v>26</v>
      </c>
      <c r="N49" s="22"/>
      <c r="P49" s="37">
        <f t="shared" si="12"/>
        <v>10.847200000000001</v>
      </c>
      <c r="Q49" s="37">
        <f t="shared" si="13"/>
        <v>6.0657999999999994</v>
      </c>
      <c r="R49" s="37">
        <f t="shared" si="14"/>
        <v>7.8234000000000004</v>
      </c>
      <c r="S49" s="37">
        <f t="shared" si="15"/>
        <v>1.2636000000000001</v>
      </c>
      <c r="T49" s="37">
        <f t="shared" si="10"/>
        <v>26</v>
      </c>
    </row>
    <row r="50" spans="1:20">
      <c r="A50" s="8" t="s">
        <v>92</v>
      </c>
      <c r="B50" s="201">
        <v>26</v>
      </c>
      <c r="C50" s="201">
        <v>26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10.847200000000001</v>
      </c>
      <c r="J50" s="21">
        <f t="shared" si="6"/>
        <v>6.0657999999999994</v>
      </c>
      <c r="K50" s="21">
        <f t="shared" si="7"/>
        <v>7.8234000000000004</v>
      </c>
      <c r="L50" s="21">
        <f t="shared" si="8"/>
        <v>1.2636000000000001</v>
      </c>
      <c r="M50" s="157">
        <f t="shared" si="9"/>
        <v>26</v>
      </c>
      <c r="N50" s="22"/>
      <c r="P50" s="37">
        <f t="shared" si="12"/>
        <v>10.847200000000001</v>
      </c>
      <c r="Q50" s="37">
        <f t="shared" si="13"/>
        <v>6.0657999999999994</v>
      </c>
      <c r="R50" s="37">
        <f t="shared" si="14"/>
        <v>7.8234000000000004</v>
      </c>
      <c r="S50" s="37">
        <f t="shared" si="15"/>
        <v>1.2636000000000001</v>
      </c>
      <c r="T50" s="37">
        <f t="shared" si="10"/>
        <v>26</v>
      </c>
    </row>
    <row r="51" spans="1:20">
      <c r="A51" s="8" t="s">
        <v>93</v>
      </c>
      <c r="B51" s="201">
        <v>26</v>
      </c>
      <c r="C51" s="201">
        <v>26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10.847200000000001</v>
      </c>
      <c r="J51" s="21">
        <f t="shared" si="6"/>
        <v>6.0657999999999994</v>
      </c>
      <c r="K51" s="21">
        <f t="shared" si="7"/>
        <v>7.8234000000000004</v>
      </c>
      <c r="L51" s="21">
        <f t="shared" si="8"/>
        <v>1.2636000000000001</v>
      </c>
      <c r="M51" s="157">
        <f t="shared" si="9"/>
        <v>26</v>
      </c>
      <c r="N51" s="22"/>
      <c r="P51" s="37">
        <f t="shared" si="12"/>
        <v>10.847200000000001</v>
      </c>
      <c r="Q51" s="37">
        <f t="shared" si="13"/>
        <v>6.0657999999999994</v>
      </c>
      <c r="R51" s="37">
        <f t="shared" si="14"/>
        <v>7.8234000000000004</v>
      </c>
      <c r="S51" s="37">
        <f t="shared" si="15"/>
        <v>1.2636000000000001</v>
      </c>
      <c r="T51" s="37">
        <f t="shared" si="10"/>
        <v>26</v>
      </c>
    </row>
    <row r="52" spans="1:20">
      <c r="A52" s="8" t="s">
        <v>94</v>
      </c>
      <c r="B52" s="201">
        <v>26</v>
      </c>
      <c r="C52" s="201">
        <v>26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10.847200000000001</v>
      </c>
      <c r="J52" s="21">
        <f t="shared" si="6"/>
        <v>6.0657999999999994</v>
      </c>
      <c r="K52" s="21">
        <f t="shared" si="7"/>
        <v>7.8234000000000004</v>
      </c>
      <c r="L52" s="21">
        <f t="shared" si="8"/>
        <v>1.2636000000000001</v>
      </c>
      <c r="M52" s="157">
        <f t="shared" si="9"/>
        <v>26</v>
      </c>
      <c r="N52" s="22"/>
      <c r="P52" s="37">
        <f t="shared" si="12"/>
        <v>10.847200000000001</v>
      </c>
      <c r="Q52" s="37">
        <f t="shared" si="13"/>
        <v>6.0657999999999994</v>
      </c>
      <c r="R52" s="37">
        <f t="shared" si="14"/>
        <v>7.8234000000000004</v>
      </c>
      <c r="S52" s="37">
        <f t="shared" si="15"/>
        <v>1.2636000000000001</v>
      </c>
      <c r="T52" s="37">
        <f t="shared" si="10"/>
        <v>26</v>
      </c>
    </row>
    <row r="53" spans="1:20">
      <c r="A53" s="8" t="s">
        <v>95</v>
      </c>
      <c r="B53" s="201">
        <v>26</v>
      </c>
      <c r="C53" s="201">
        <v>26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10.847200000000001</v>
      </c>
      <c r="J53" s="21">
        <f t="shared" si="6"/>
        <v>6.0657999999999994</v>
      </c>
      <c r="K53" s="21">
        <f t="shared" si="7"/>
        <v>7.8234000000000004</v>
      </c>
      <c r="L53" s="21">
        <f t="shared" si="8"/>
        <v>1.2636000000000001</v>
      </c>
      <c r="M53" s="157">
        <f t="shared" si="9"/>
        <v>26</v>
      </c>
      <c r="N53" s="22"/>
      <c r="P53" s="37">
        <f t="shared" si="12"/>
        <v>10.847200000000001</v>
      </c>
      <c r="Q53" s="37">
        <f t="shared" si="13"/>
        <v>6.0657999999999994</v>
      </c>
      <c r="R53" s="37">
        <f t="shared" si="14"/>
        <v>7.8234000000000004</v>
      </c>
      <c r="S53" s="37">
        <f t="shared" si="15"/>
        <v>1.2636000000000001</v>
      </c>
      <c r="T53" s="37">
        <f t="shared" si="10"/>
        <v>26</v>
      </c>
    </row>
    <row r="54" spans="1:20">
      <c r="A54" s="8" t="s">
        <v>96</v>
      </c>
      <c r="B54" s="201">
        <v>26</v>
      </c>
      <c r="C54" s="201">
        <v>26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10.847200000000001</v>
      </c>
      <c r="J54" s="21">
        <f t="shared" si="6"/>
        <v>6.0657999999999994</v>
      </c>
      <c r="K54" s="21">
        <f t="shared" si="7"/>
        <v>7.8234000000000004</v>
      </c>
      <c r="L54" s="21">
        <f t="shared" si="8"/>
        <v>1.2636000000000001</v>
      </c>
      <c r="M54" s="157">
        <f t="shared" si="9"/>
        <v>26</v>
      </c>
      <c r="N54" s="22"/>
      <c r="P54" s="37">
        <f t="shared" si="12"/>
        <v>10.847200000000001</v>
      </c>
      <c r="Q54" s="37">
        <f t="shared" si="13"/>
        <v>6.0657999999999994</v>
      </c>
      <c r="R54" s="37">
        <f t="shared" si="14"/>
        <v>7.8234000000000004</v>
      </c>
      <c r="S54" s="37">
        <f t="shared" si="15"/>
        <v>1.2636000000000001</v>
      </c>
      <c r="T54" s="37">
        <f t="shared" si="10"/>
        <v>26</v>
      </c>
    </row>
    <row r="55" spans="1:20">
      <c r="A55" s="8" t="s">
        <v>97</v>
      </c>
      <c r="B55" s="201">
        <v>26</v>
      </c>
      <c r="C55" s="201">
        <v>26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10.847200000000001</v>
      </c>
      <c r="J55" s="21">
        <f t="shared" si="6"/>
        <v>6.0657999999999994</v>
      </c>
      <c r="K55" s="21">
        <f t="shared" si="7"/>
        <v>7.8234000000000004</v>
      </c>
      <c r="L55" s="21">
        <f t="shared" si="8"/>
        <v>1.2636000000000001</v>
      </c>
      <c r="M55" s="157">
        <f t="shared" si="9"/>
        <v>26</v>
      </c>
      <c r="N55" s="22"/>
      <c r="P55" s="37">
        <f t="shared" si="12"/>
        <v>10.847200000000001</v>
      </c>
      <c r="Q55" s="37">
        <f t="shared" si="13"/>
        <v>6.0657999999999994</v>
      </c>
      <c r="R55" s="37">
        <f t="shared" si="14"/>
        <v>7.8234000000000004</v>
      </c>
      <c r="S55" s="37">
        <f t="shared" si="15"/>
        <v>1.2636000000000001</v>
      </c>
      <c r="T55" s="37">
        <f t="shared" si="10"/>
        <v>26</v>
      </c>
    </row>
    <row r="56" spans="1:20">
      <c r="A56" s="8" t="s">
        <v>98</v>
      </c>
      <c r="B56" s="201">
        <v>26</v>
      </c>
      <c r="C56" s="201">
        <v>26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10.847200000000001</v>
      </c>
      <c r="J56" s="21">
        <f t="shared" si="6"/>
        <v>6.0657999999999994</v>
      </c>
      <c r="K56" s="21">
        <f t="shared" si="7"/>
        <v>7.8234000000000004</v>
      </c>
      <c r="L56" s="21">
        <f t="shared" si="8"/>
        <v>1.2636000000000001</v>
      </c>
      <c r="M56" s="157">
        <f t="shared" si="9"/>
        <v>26</v>
      </c>
      <c r="N56" s="22"/>
      <c r="P56" s="37">
        <f t="shared" si="12"/>
        <v>10.847200000000001</v>
      </c>
      <c r="Q56" s="37">
        <f t="shared" si="13"/>
        <v>6.0657999999999994</v>
      </c>
      <c r="R56" s="37">
        <f t="shared" si="14"/>
        <v>7.8234000000000004</v>
      </c>
      <c r="S56" s="37">
        <f t="shared" si="15"/>
        <v>1.2636000000000001</v>
      </c>
      <c r="T56" s="37">
        <f t="shared" si="10"/>
        <v>26</v>
      </c>
    </row>
    <row r="57" spans="1:20">
      <c r="A57" s="8" t="s">
        <v>99</v>
      </c>
      <c r="B57" s="201">
        <v>26</v>
      </c>
      <c r="C57" s="201">
        <v>26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10.847200000000001</v>
      </c>
      <c r="J57" s="21">
        <f t="shared" si="6"/>
        <v>6.0657999999999994</v>
      </c>
      <c r="K57" s="21">
        <f t="shared" si="7"/>
        <v>7.8234000000000004</v>
      </c>
      <c r="L57" s="21">
        <f t="shared" si="8"/>
        <v>1.2636000000000001</v>
      </c>
      <c r="M57" s="157">
        <f t="shared" si="9"/>
        <v>26</v>
      </c>
      <c r="N57" s="22"/>
      <c r="P57" s="37">
        <f t="shared" si="12"/>
        <v>10.847200000000001</v>
      </c>
      <c r="Q57" s="37">
        <f t="shared" si="13"/>
        <v>6.0657999999999994</v>
      </c>
      <c r="R57" s="37">
        <f t="shared" si="14"/>
        <v>7.8234000000000004</v>
      </c>
      <c r="S57" s="37">
        <f t="shared" si="15"/>
        <v>1.2636000000000001</v>
      </c>
      <c r="T57" s="37">
        <f t="shared" si="10"/>
        <v>26</v>
      </c>
    </row>
    <row r="58" spans="1:20">
      <c r="A58" s="8" t="s">
        <v>100</v>
      </c>
      <c r="B58" s="201">
        <v>26</v>
      </c>
      <c r="C58" s="201">
        <v>26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10.847200000000001</v>
      </c>
      <c r="J58" s="21">
        <f t="shared" si="6"/>
        <v>6.0657999999999994</v>
      </c>
      <c r="K58" s="21">
        <f t="shared" si="7"/>
        <v>7.8234000000000004</v>
      </c>
      <c r="L58" s="21">
        <f t="shared" si="8"/>
        <v>1.2636000000000001</v>
      </c>
      <c r="M58" s="157">
        <f t="shared" si="9"/>
        <v>26</v>
      </c>
      <c r="N58" s="22"/>
      <c r="P58" s="37">
        <f t="shared" si="12"/>
        <v>10.847200000000001</v>
      </c>
      <c r="Q58" s="37">
        <f t="shared" si="13"/>
        <v>6.0657999999999994</v>
      </c>
      <c r="R58" s="37">
        <f t="shared" si="14"/>
        <v>7.8234000000000004</v>
      </c>
      <c r="S58" s="37">
        <f t="shared" si="15"/>
        <v>1.2636000000000001</v>
      </c>
      <c r="T58" s="37">
        <f t="shared" si="10"/>
        <v>26</v>
      </c>
    </row>
    <row r="59" spans="1:20">
      <c r="A59" s="8" t="s">
        <v>101</v>
      </c>
      <c r="B59" s="201">
        <v>26</v>
      </c>
      <c r="C59" s="201">
        <v>26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10.847200000000001</v>
      </c>
      <c r="J59" s="21">
        <f t="shared" si="6"/>
        <v>6.0657999999999994</v>
      </c>
      <c r="K59" s="21">
        <f t="shared" si="7"/>
        <v>7.8234000000000004</v>
      </c>
      <c r="L59" s="21">
        <f t="shared" si="8"/>
        <v>1.2636000000000001</v>
      </c>
      <c r="M59" s="157">
        <f t="shared" si="9"/>
        <v>26</v>
      </c>
      <c r="N59" s="22"/>
      <c r="P59" s="37">
        <f t="shared" si="12"/>
        <v>10.847200000000001</v>
      </c>
      <c r="Q59" s="37">
        <f t="shared" si="13"/>
        <v>6.0657999999999994</v>
      </c>
      <c r="R59" s="37">
        <f t="shared" si="14"/>
        <v>7.8234000000000004</v>
      </c>
      <c r="S59" s="37">
        <f t="shared" si="15"/>
        <v>1.2636000000000001</v>
      </c>
      <c r="T59" s="37">
        <f t="shared" si="10"/>
        <v>26</v>
      </c>
    </row>
    <row r="60" spans="1:20">
      <c r="A60" s="8" t="s">
        <v>102</v>
      </c>
      <c r="B60" s="201">
        <v>26</v>
      </c>
      <c r="C60" s="201">
        <v>26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10.847200000000001</v>
      </c>
      <c r="J60" s="21">
        <f t="shared" si="6"/>
        <v>6.0657999999999994</v>
      </c>
      <c r="K60" s="21">
        <f t="shared" si="7"/>
        <v>7.8234000000000004</v>
      </c>
      <c r="L60" s="21">
        <f t="shared" si="8"/>
        <v>1.2636000000000001</v>
      </c>
      <c r="M60" s="157">
        <f t="shared" si="9"/>
        <v>26</v>
      </c>
      <c r="N60" s="22"/>
      <c r="P60" s="37">
        <f t="shared" si="12"/>
        <v>10.847200000000001</v>
      </c>
      <c r="Q60" s="37">
        <f t="shared" si="13"/>
        <v>6.0657999999999994</v>
      </c>
      <c r="R60" s="37">
        <f t="shared" si="14"/>
        <v>7.8234000000000004</v>
      </c>
      <c r="S60" s="37">
        <f t="shared" si="15"/>
        <v>1.2636000000000001</v>
      </c>
      <c r="T60" s="37">
        <f t="shared" si="10"/>
        <v>26</v>
      </c>
    </row>
    <row r="61" spans="1:20">
      <c r="A61" s="8" t="s">
        <v>103</v>
      </c>
      <c r="B61" s="201">
        <v>26</v>
      </c>
      <c r="C61" s="201">
        <v>26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10.847200000000001</v>
      </c>
      <c r="J61" s="21">
        <f t="shared" si="6"/>
        <v>6.0657999999999994</v>
      </c>
      <c r="K61" s="21">
        <f t="shared" si="7"/>
        <v>7.8234000000000004</v>
      </c>
      <c r="L61" s="21">
        <f t="shared" si="8"/>
        <v>1.2636000000000001</v>
      </c>
      <c r="M61" s="157">
        <f t="shared" si="9"/>
        <v>26</v>
      </c>
      <c r="N61" s="22"/>
      <c r="P61" s="37">
        <f t="shared" si="12"/>
        <v>10.847200000000001</v>
      </c>
      <c r="Q61" s="37">
        <f t="shared" si="13"/>
        <v>6.0657999999999994</v>
      </c>
      <c r="R61" s="37">
        <f t="shared" si="14"/>
        <v>7.8234000000000004</v>
      </c>
      <c r="S61" s="37">
        <f t="shared" si="15"/>
        <v>1.2636000000000001</v>
      </c>
      <c r="T61" s="37">
        <f t="shared" si="10"/>
        <v>26</v>
      </c>
    </row>
    <row r="62" spans="1:20">
      <c r="A62" s="8" t="s">
        <v>104</v>
      </c>
      <c r="B62" s="201">
        <v>26</v>
      </c>
      <c r="C62" s="201">
        <v>26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10.847200000000001</v>
      </c>
      <c r="J62" s="21">
        <f t="shared" si="6"/>
        <v>6.0657999999999994</v>
      </c>
      <c r="K62" s="21">
        <f t="shared" si="7"/>
        <v>7.8234000000000004</v>
      </c>
      <c r="L62" s="21">
        <f t="shared" si="8"/>
        <v>1.2636000000000001</v>
      </c>
      <c r="M62" s="157">
        <f t="shared" si="9"/>
        <v>26</v>
      </c>
      <c r="N62" s="22"/>
      <c r="P62" s="37">
        <f t="shared" si="12"/>
        <v>10.847200000000001</v>
      </c>
      <c r="Q62" s="37">
        <f t="shared" si="13"/>
        <v>6.0657999999999994</v>
      </c>
      <c r="R62" s="37">
        <f t="shared" si="14"/>
        <v>7.8234000000000004</v>
      </c>
      <c r="S62" s="37">
        <f t="shared" si="15"/>
        <v>1.2636000000000001</v>
      </c>
      <c r="T62" s="37">
        <f t="shared" si="10"/>
        <v>26</v>
      </c>
    </row>
    <row r="63" spans="1:20">
      <c r="A63" s="8" t="s">
        <v>105</v>
      </c>
      <c r="B63" s="201">
        <v>26</v>
      </c>
      <c r="C63" s="201">
        <v>26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10.847200000000001</v>
      </c>
      <c r="J63" s="21">
        <f t="shared" si="6"/>
        <v>6.0657999999999994</v>
      </c>
      <c r="K63" s="21">
        <f t="shared" si="7"/>
        <v>7.8234000000000004</v>
      </c>
      <c r="L63" s="21">
        <f t="shared" si="8"/>
        <v>1.2636000000000001</v>
      </c>
      <c r="M63" s="157">
        <f t="shared" si="9"/>
        <v>26</v>
      </c>
      <c r="N63" s="22"/>
      <c r="P63" s="37">
        <f t="shared" si="12"/>
        <v>10.847200000000001</v>
      </c>
      <c r="Q63" s="37">
        <f t="shared" si="13"/>
        <v>6.0657999999999994</v>
      </c>
      <c r="R63" s="37">
        <f t="shared" si="14"/>
        <v>7.8234000000000004</v>
      </c>
      <c r="S63" s="37">
        <f t="shared" si="15"/>
        <v>1.2636000000000001</v>
      </c>
      <c r="T63" s="37">
        <f t="shared" si="10"/>
        <v>26</v>
      </c>
    </row>
    <row r="64" spans="1:20">
      <c r="A64" s="8" t="s">
        <v>106</v>
      </c>
      <c r="B64" s="201">
        <v>26</v>
      </c>
      <c r="C64" s="201">
        <v>26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10.847200000000001</v>
      </c>
      <c r="J64" s="21">
        <f t="shared" si="6"/>
        <v>6.0657999999999994</v>
      </c>
      <c r="K64" s="21">
        <f t="shared" si="7"/>
        <v>7.8234000000000004</v>
      </c>
      <c r="L64" s="21">
        <f t="shared" si="8"/>
        <v>1.2636000000000001</v>
      </c>
      <c r="M64" s="157">
        <f t="shared" si="9"/>
        <v>26</v>
      </c>
      <c r="N64" s="22"/>
      <c r="P64" s="37">
        <f t="shared" si="12"/>
        <v>10.847200000000001</v>
      </c>
      <c r="Q64" s="37">
        <f t="shared" si="13"/>
        <v>6.0657999999999994</v>
      </c>
      <c r="R64" s="37">
        <f t="shared" si="14"/>
        <v>7.8234000000000004</v>
      </c>
      <c r="S64" s="37">
        <f t="shared" si="15"/>
        <v>1.2636000000000001</v>
      </c>
      <c r="T64" s="37">
        <f t="shared" si="10"/>
        <v>26</v>
      </c>
    </row>
    <row r="65" spans="1:20">
      <c r="A65" s="8" t="s">
        <v>107</v>
      </c>
      <c r="B65" s="201">
        <v>26</v>
      </c>
      <c r="C65" s="201">
        <v>26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10.847200000000001</v>
      </c>
      <c r="J65" s="21">
        <f t="shared" si="6"/>
        <v>6.0657999999999994</v>
      </c>
      <c r="K65" s="21">
        <f t="shared" si="7"/>
        <v>7.8234000000000004</v>
      </c>
      <c r="L65" s="21">
        <f t="shared" si="8"/>
        <v>1.2636000000000001</v>
      </c>
      <c r="M65" s="157">
        <f t="shared" si="9"/>
        <v>26</v>
      </c>
      <c r="N65" s="22"/>
      <c r="P65" s="37">
        <f t="shared" si="12"/>
        <v>10.847200000000001</v>
      </c>
      <c r="Q65" s="37">
        <f t="shared" si="13"/>
        <v>6.0657999999999994</v>
      </c>
      <c r="R65" s="37">
        <f t="shared" si="14"/>
        <v>7.8234000000000004</v>
      </c>
      <c r="S65" s="37">
        <f t="shared" si="15"/>
        <v>1.2636000000000001</v>
      </c>
      <c r="T65" s="37">
        <f t="shared" si="10"/>
        <v>26</v>
      </c>
    </row>
    <row r="66" spans="1:20">
      <c r="A66" s="8" t="s">
        <v>108</v>
      </c>
      <c r="B66" s="201">
        <v>26</v>
      </c>
      <c r="C66" s="201">
        <v>26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10.847200000000001</v>
      </c>
      <c r="J66" s="21">
        <f t="shared" si="6"/>
        <v>6.0657999999999994</v>
      </c>
      <c r="K66" s="21">
        <f t="shared" si="7"/>
        <v>7.8234000000000004</v>
      </c>
      <c r="L66" s="21">
        <f t="shared" si="8"/>
        <v>1.2636000000000001</v>
      </c>
      <c r="M66" s="157">
        <f t="shared" si="9"/>
        <v>26</v>
      </c>
      <c r="N66" s="22"/>
      <c r="P66" s="37">
        <f t="shared" si="12"/>
        <v>10.847200000000001</v>
      </c>
      <c r="Q66" s="37">
        <f t="shared" si="13"/>
        <v>6.0657999999999994</v>
      </c>
      <c r="R66" s="37">
        <f t="shared" si="14"/>
        <v>7.8234000000000004</v>
      </c>
      <c r="S66" s="37">
        <f t="shared" si="15"/>
        <v>1.2636000000000001</v>
      </c>
      <c r="T66" s="37">
        <f t="shared" si="10"/>
        <v>26</v>
      </c>
    </row>
    <row r="67" spans="1:20">
      <c r="A67" s="8" t="s">
        <v>109</v>
      </c>
      <c r="B67" s="201">
        <v>26</v>
      </c>
      <c r="C67" s="201">
        <v>26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10.847200000000001</v>
      </c>
      <c r="J67" s="21">
        <f t="shared" si="6"/>
        <v>6.0657999999999994</v>
      </c>
      <c r="K67" s="21">
        <f t="shared" si="7"/>
        <v>7.8234000000000004</v>
      </c>
      <c r="L67" s="21">
        <f t="shared" si="8"/>
        <v>1.2636000000000001</v>
      </c>
      <c r="M67" s="157">
        <f t="shared" si="9"/>
        <v>26</v>
      </c>
      <c r="N67" s="22"/>
      <c r="P67" s="37">
        <f t="shared" ref="P67:P98" si="17">I67</f>
        <v>10.847200000000001</v>
      </c>
      <c r="Q67" s="37">
        <f t="shared" ref="Q67:Q98" si="18">J67</f>
        <v>6.0657999999999994</v>
      </c>
      <c r="R67" s="37">
        <f t="shared" ref="R67:R98" si="19">K67</f>
        <v>7.8234000000000004</v>
      </c>
      <c r="S67" s="37">
        <f t="shared" ref="S67:S98" si="20">L67</f>
        <v>1.2636000000000001</v>
      </c>
      <c r="T67" s="37">
        <f t="shared" si="10"/>
        <v>26</v>
      </c>
    </row>
    <row r="68" spans="1:20">
      <c r="A68" s="8" t="s">
        <v>110</v>
      </c>
      <c r="B68" s="201">
        <v>26</v>
      </c>
      <c r="C68" s="201">
        <v>26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10.847200000000001</v>
      </c>
      <c r="J68" s="21">
        <f t="shared" ref="J68:J98" si="22">C68*E68/100</f>
        <v>6.0657999999999994</v>
      </c>
      <c r="K68" s="21">
        <f t="shared" ref="K68:K98" si="23">C68*F68/100</f>
        <v>7.8234000000000004</v>
      </c>
      <c r="L68" s="21">
        <f t="shared" ref="L68:L98" si="24">C68*G68/100</f>
        <v>1.2636000000000001</v>
      </c>
      <c r="M68" s="157">
        <f t="shared" ref="M68:M98" si="25">SUM(I68:L68)</f>
        <v>26</v>
      </c>
      <c r="N68" s="22"/>
      <c r="P68" s="37">
        <f t="shared" si="17"/>
        <v>10.847200000000001</v>
      </c>
      <c r="Q68" s="37">
        <f t="shared" si="18"/>
        <v>6.0657999999999994</v>
      </c>
      <c r="R68" s="37">
        <f t="shared" si="19"/>
        <v>7.8234000000000004</v>
      </c>
      <c r="S68" s="37">
        <f t="shared" si="20"/>
        <v>1.2636000000000001</v>
      </c>
      <c r="T68" s="37">
        <f t="shared" ref="T68:T99" si="26">SUM(P68:S68)</f>
        <v>26</v>
      </c>
    </row>
    <row r="69" spans="1:20">
      <c r="A69" s="8" t="s">
        <v>111</v>
      </c>
      <c r="B69" s="201">
        <v>26</v>
      </c>
      <c r="C69" s="201">
        <v>26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10.847200000000001</v>
      </c>
      <c r="J69" s="21">
        <f t="shared" si="22"/>
        <v>6.0657999999999994</v>
      </c>
      <c r="K69" s="21">
        <f t="shared" si="23"/>
        <v>7.8234000000000004</v>
      </c>
      <c r="L69" s="21">
        <f t="shared" si="24"/>
        <v>1.2636000000000001</v>
      </c>
      <c r="M69" s="157">
        <f t="shared" si="25"/>
        <v>26</v>
      </c>
      <c r="N69" s="22"/>
      <c r="P69" s="37">
        <f t="shared" si="17"/>
        <v>10.847200000000001</v>
      </c>
      <c r="Q69" s="37">
        <f t="shared" si="18"/>
        <v>6.0657999999999994</v>
      </c>
      <c r="R69" s="37">
        <f t="shared" si="19"/>
        <v>7.8234000000000004</v>
      </c>
      <c r="S69" s="37">
        <f t="shared" si="20"/>
        <v>1.2636000000000001</v>
      </c>
      <c r="T69" s="37">
        <f t="shared" si="26"/>
        <v>26</v>
      </c>
    </row>
    <row r="70" spans="1:20">
      <c r="A70" s="8" t="s">
        <v>112</v>
      </c>
      <c r="B70" s="201">
        <v>26</v>
      </c>
      <c r="C70" s="201">
        <v>26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10.847200000000001</v>
      </c>
      <c r="J70" s="21">
        <f t="shared" si="22"/>
        <v>6.0657999999999994</v>
      </c>
      <c r="K70" s="21">
        <f t="shared" si="23"/>
        <v>7.8234000000000004</v>
      </c>
      <c r="L70" s="21">
        <f t="shared" si="24"/>
        <v>1.2636000000000001</v>
      </c>
      <c r="M70" s="157">
        <f t="shared" si="25"/>
        <v>26</v>
      </c>
      <c r="N70" s="22"/>
      <c r="P70" s="37">
        <f t="shared" si="17"/>
        <v>10.847200000000001</v>
      </c>
      <c r="Q70" s="37">
        <f t="shared" si="18"/>
        <v>6.0657999999999994</v>
      </c>
      <c r="R70" s="37">
        <f t="shared" si="19"/>
        <v>7.8234000000000004</v>
      </c>
      <c r="S70" s="37">
        <f t="shared" si="20"/>
        <v>1.2636000000000001</v>
      </c>
      <c r="T70" s="37">
        <f t="shared" si="26"/>
        <v>26</v>
      </c>
    </row>
    <row r="71" spans="1:20">
      <c r="A71" s="8" t="s">
        <v>113</v>
      </c>
      <c r="B71" s="201">
        <v>26</v>
      </c>
      <c r="C71" s="201">
        <v>26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10.847200000000001</v>
      </c>
      <c r="J71" s="21">
        <f t="shared" si="22"/>
        <v>6.0657999999999994</v>
      </c>
      <c r="K71" s="21">
        <f t="shared" si="23"/>
        <v>7.8234000000000004</v>
      </c>
      <c r="L71" s="21">
        <f t="shared" si="24"/>
        <v>1.2636000000000001</v>
      </c>
      <c r="M71" s="157">
        <f t="shared" si="25"/>
        <v>26</v>
      </c>
      <c r="N71" s="22"/>
      <c r="P71" s="37">
        <f t="shared" si="17"/>
        <v>10.847200000000001</v>
      </c>
      <c r="Q71" s="37">
        <f t="shared" si="18"/>
        <v>6.0657999999999994</v>
      </c>
      <c r="R71" s="37">
        <f t="shared" si="19"/>
        <v>7.8234000000000004</v>
      </c>
      <c r="S71" s="37">
        <f t="shared" si="20"/>
        <v>1.2636000000000001</v>
      </c>
      <c r="T71" s="37">
        <f t="shared" si="26"/>
        <v>26</v>
      </c>
    </row>
    <row r="72" spans="1:20">
      <c r="A72" s="8" t="s">
        <v>114</v>
      </c>
      <c r="B72" s="201">
        <v>26</v>
      </c>
      <c r="C72" s="201">
        <v>26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10.847200000000001</v>
      </c>
      <c r="J72" s="21">
        <f t="shared" si="22"/>
        <v>6.0657999999999994</v>
      </c>
      <c r="K72" s="21">
        <f t="shared" si="23"/>
        <v>7.8234000000000004</v>
      </c>
      <c r="L72" s="21">
        <f t="shared" si="24"/>
        <v>1.2636000000000001</v>
      </c>
      <c r="M72" s="157">
        <f t="shared" si="25"/>
        <v>26</v>
      </c>
      <c r="N72" s="22"/>
      <c r="P72" s="37">
        <f t="shared" si="17"/>
        <v>10.847200000000001</v>
      </c>
      <c r="Q72" s="37">
        <f t="shared" si="18"/>
        <v>6.0657999999999994</v>
      </c>
      <c r="R72" s="37">
        <f t="shared" si="19"/>
        <v>7.8234000000000004</v>
      </c>
      <c r="S72" s="37">
        <f t="shared" si="20"/>
        <v>1.2636000000000001</v>
      </c>
      <c r="T72" s="37">
        <f t="shared" si="26"/>
        <v>26</v>
      </c>
    </row>
    <row r="73" spans="1:20">
      <c r="A73" s="8" t="s">
        <v>115</v>
      </c>
      <c r="B73" s="201">
        <v>26</v>
      </c>
      <c r="C73" s="201">
        <v>26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10.847200000000001</v>
      </c>
      <c r="J73" s="21">
        <f t="shared" si="22"/>
        <v>6.0657999999999994</v>
      </c>
      <c r="K73" s="21">
        <f t="shared" si="23"/>
        <v>7.8234000000000004</v>
      </c>
      <c r="L73" s="21">
        <f t="shared" si="24"/>
        <v>1.2636000000000001</v>
      </c>
      <c r="M73" s="157">
        <f t="shared" si="25"/>
        <v>26</v>
      </c>
      <c r="N73" s="22"/>
      <c r="P73" s="37">
        <f t="shared" si="17"/>
        <v>10.847200000000001</v>
      </c>
      <c r="Q73" s="37">
        <f t="shared" si="18"/>
        <v>6.0657999999999994</v>
      </c>
      <c r="R73" s="37">
        <f t="shared" si="19"/>
        <v>7.8234000000000004</v>
      </c>
      <c r="S73" s="37">
        <f t="shared" si="20"/>
        <v>1.2636000000000001</v>
      </c>
      <c r="T73" s="37">
        <f t="shared" si="26"/>
        <v>26</v>
      </c>
    </row>
    <row r="74" spans="1:20">
      <c r="A74" s="8" t="s">
        <v>116</v>
      </c>
      <c r="B74" s="201">
        <v>26</v>
      </c>
      <c r="C74" s="201">
        <v>26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10.847200000000001</v>
      </c>
      <c r="J74" s="21">
        <f t="shared" si="22"/>
        <v>6.0657999999999994</v>
      </c>
      <c r="K74" s="21">
        <f t="shared" si="23"/>
        <v>7.8234000000000004</v>
      </c>
      <c r="L74" s="21">
        <f t="shared" si="24"/>
        <v>1.2636000000000001</v>
      </c>
      <c r="M74" s="157">
        <f t="shared" si="25"/>
        <v>26</v>
      </c>
      <c r="N74" s="22"/>
      <c r="P74" s="37">
        <f t="shared" si="17"/>
        <v>10.847200000000001</v>
      </c>
      <c r="Q74" s="37">
        <f t="shared" si="18"/>
        <v>6.0657999999999994</v>
      </c>
      <c r="R74" s="37">
        <f t="shared" si="19"/>
        <v>7.8234000000000004</v>
      </c>
      <c r="S74" s="37">
        <f t="shared" si="20"/>
        <v>1.2636000000000001</v>
      </c>
      <c r="T74" s="37">
        <f t="shared" si="26"/>
        <v>26</v>
      </c>
    </row>
    <row r="75" spans="1:20">
      <c r="A75" s="8" t="s">
        <v>117</v>
      </c>
      <c r="B75" s="201">
        <v>26</v>
      </c>
      <c r="C75" s="201">
        <v>26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10.847200000000001</v>
      </c>
      <c r="J75" s="21">
        <f t="shared" si="22"/>
        <v>6.0657999999999994</v>
      </c>
      <c r="K75" s="21">
        <f t="shared" si="23"/>
        <v>7.8234000000000004</v>
      </c>
      <c r="L75" s="21">
        <f t="shared" si="24"/>
        <v>1.2636000000000001</v>
      </c>
      <c r="M75" s="157">
        <f t="shared" si="25"/>
        <v>26</v>
      </c>
      <c r="N75" s="22"/>
      <c r="P75" s="37">
        <f t="shared" si="17"/>
        <v>10.847200000000001</v>
      </c>
      <c r="Q75" s="37">
        <f t="shared" si="18"/>
        <v>6.0657999999999994</v>
      </c>
      <c r="R75" s="37">
        <f t="shared" si="19"/>
        <v>7.8234000000000004</v>
      </c>
      <c r="S75" s="37">
        <f t="shared" si="20"/>
        <v>1.2636000000000001</v>
      </c>
      <c r="T75" s="37">
        <f t="shared" si="26"/>
        <v>26</v>
      </c>
    </row>
    <row r="76" spans="1:20">
      <c r="A76" s="8" t="s">
        <v>118</v>
      </c>
      <c r="B76" s="201">
        <v>26</v>
      </c>
      <c r="C76" s="201">
        <v>26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10.847200000000001</v>
      </c>
      <c r="J76" s="21">
        <f t="shared" si="22"/>
        <v>6.0657999999999994</v>
      </c>
      <c r="K76" s="21">
        <f t="shared" si="23"/>
        <v>7.8234000000000004</v>
      </c>
      <c r="L76" s="21">
        <f t="shared" si="24"/>
        <v>1.2636000000000001</v>
      </c>
      <c r="M76" s="157">
        <f t="shared" si="25"/>
        <v>26</v>
      </c>
      <c r="N76" s="22"/>
      <c r="P76" s="37">
        <f t="shared" si="17"/>
        <v>10.847200000000001</v>
      </c>
      <c r="Q76" s="37">
        <f t="shared" si="18"/>
        <v>6.0657999999999994</v>
      </c>
      <c r="R76" s="37">
        <f t="shared" si="19"/>
        <v>7.8234000000000004</v>
      </c>
      <c r="S76" s="37">
        <f t="shared" si="20"/>
        <v>1.2636000000000001</v>
      </c>
      <c r="T76" s="37">
        <f t="shared" si="26"/>
        <v>26</v>
      </c>
    </row>
    <row r="77" spans="1:20">
      <c r="A77" s="8" t="s">
        <v>119</v>
      </c>
      <c r="B77" s="201">
        <v>26</v>
      </c>
      <c r="C77" s="201">
        <v>26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10.847200000000001</v>
      </c>
      <c r="J77" s="21">
        <f t="shared" si="22"/>
        <v>6.0657999999999994</v>
      </c>
      <c r="K77" s="21">
        <f t="shared" si="23"/>
        <v>7.8234000000000004</v>
      </c>
      <c r="L77" s="21">
        <f t="shared" si="24"/>
        <v>1.2636000000000001</v>
      </c>
      <c r="M77" s="157">
        <f t="shared" si="25"/>
        <v>26</v>
      </c>
      <c r="N77" s="22"/>
      <c r="P77" s="37">
        <f t="shared" si="17"/>
        <v>10.847200000000001</v>
      </c>
      <c r="Q77" s="37">
        <f t="shared" si="18"/>
        <v>6.0657999999999994</v>
      </c>
      <c r="R77" s="37">
        <f t="shared" si="19"/>
        <v>7.8234000000000004</v>
      </c>
      <c r="S77" s="37">
        <f t="shared" si="20"/>
        <v>1.2636000000000001</v>
      </c>
      <c r="T77" s="37">
        <f t="shared" si="26"/>
        <v>26</v>
      </c>
    </row>
    <row r="78" spans="1:20">
      <c r="A78" s="8" t="s">
        <v>120</v>
      </c>
      <c r="B78" s="201">
        <v>26</v>
      </c>
      <c r="C78" s="201">
        <v>26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10.847200000000001</v>
      </c>
      <c r="J78" s="21">
        <f t="shared" si="22"/>
        <v>6.0657999999999994</v>
      </c>
      <c r="K78" s="21">
        <f t="shared" si="23"/>
        <v>7.8234000000000004</v>
      </c>
      <c r="L78" s="21">
        <f t="shared" si="24"/>
        <v>1.2636000000000001</v>
      </c>
      <c r="M78" s="157">
        <f t="shared" si="25"/>
        <v>26</v>
      </c>
      <c r="N78" s="22"/>
      <c r="P78" s="37">
        <f t="shared" si="17"/>
        <v>10.847200000000001</v>
      </c>
      <c r="Q78" s="37">
        <f t="shared" si="18"/>
        <v>6.0657999999999994</v>
      </c>
      <c r="R78" s="37">
        <f t="shared" si="19"/>
        <v>7.8234000000000004</v>
      </c>
      <c r="S78" s="37">
        <f t="shared" si="20"/>
        <v>1.2636000000000001</v>
      </c>
      <c r="T78" s="37">
        <f t="shared" si="26"/>
        <v>26</v>
      </c>
    </row>
    <row r="79" spans="1:20">
      <c r="A79" s="8" t="s">
        <v>121</v>
      </c>
      <c r="B79" s="201">
        <v>26</v>
      </c>
      <c r="C79" s="201">
        <v>24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10.0128</v>
      </c>
      <c r="J79" s="21">
        <f t="shared" si="22"/>
        <v>5.5991999999999997</v>
      </c>
      <c r="K79" s="21">
        <f t="shared" si="23"/>
        <v>7.2215999999999996</v>
      </c>
      <c r="L79" s="21">
        <f t="shared" si="24"/>
        <v>1.1664000000000001</v>
      </c>
      <c r="M79" s="157">
        <f t="shared" si="25"/>
        <v>24</v>
      </c>
      <c r="N79" s="22"/>
      <c r="P79" s="37">
        <f t="shared" si="17"/>
        <v>10.0128</v>
      </c>
      <c r="Q79" s="37">
        <f t="shared" si="18"/>
        <v>5.5991999999999997</v>
      </c>
      <c r="R79" s="37">
        <f t="shared" si="19"/>
        <v>7.2215999999999996</v>
      </c>
      <c r="S79" s="37">
        <f t="shared" si="20"/>
        <v>1.1664000000000001</v>
      </c>
      <c r="T79" s="37">
        <f t="shared" si="26"/>
        <v>24</v>
      </c>
    </row>
    <row r="80" spans="1:20">
      <c r="A80" s="8" t="s">
        <v>122</v>
      </c>
      <c r="B80" s="201">
        <v>26</v>
      </c>
      <c r="C80" s="201">
        <v>26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10.847200000000001</v>
      </c>
      <c r="J80" s="21">
        <f t="shared" si="22"/>
        <v>6.0657999999999994</v>
      </c>
      <c r="K80" s="21">
        <f t="shared" si="23"/>
        <v>7.8234000000000004</v>
      </c>
      <c r="L80" s="21">
        <f t="shared" si="24"/>
        <v>1.2636000000000001</v>
      </c>
      <c r="M80" s="157">
        <f t="shared" si="25"/>
        <v>26</v>
      </c>
      <c r="N80" s="22"/>
      <c r="P80" s="37">
        <f t="shared" si="17"/>
        <v>10.847200000000001</v>
      </c>
      <c r="Q80" s="37">
        <f t="shared" si="18"/>
        <v>6.0657999999999994</v>
      </c>
      <c r="R80" s="37">
        <f t="shared" si="19"/>
        <v>7.8234000000000004</v>
      </c>
      <c r="S80" s="37">
        <f t="shared" si="20"/>
        <v>1.2636000000000001</v>
      </c>
      <c r="T80" s="37">
        <f t="shared" si="26"/>
        <v>26</v>
      </c>
    </row>
    <row r="81" spans="1:20">
      <c r="A81" s="8" t="s">
        <v>123</v>
      </c>
      <c r="B81" s="201">
        <v>26</v>
      </c>
      <c r="C81" s="201">
        <v>0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0</v>
      </c>
      <c r="J81" s="21">
        <f t="shared" si="22"/>
        <v>0</v>
      </c>
      <c r="K81" s="21">
        <f t="shared" si="23"/>
        <v>0</v>
      </c>
      <c r="L81" s="21">
        <f t="shared" si="24"/>
        <v>0</v>
      </c>
      <c r="M81" s="157">
        <f t="shared" si="25"/>
        <v>0</v>
      </c>
      <c r="N81" s="22"/>
      <c r="P81" s="37">
        <f t="shared" si="17"/>
        <v>0</v>
      </c>
      <c r="Q81" s="37">
        <f t="shared" si="18"/>
        <v>0</v>
      </c>
      <c r="R81" s="37">
        <f t="shared" si="19"/>
        <v>0</v>
      </c>
      <c r="S81" s="37">
        <f t="shared" si="20"/>
        <v>0</v>
      </c>
      <c r="T81" s="37">
        <f t="shared" si="26"/>
        <v>0</v>
      </c>
    </row>
    <row r="82" spans="1:20">
      <c r="A82" s="8" t="s">
        <v>124</v>
      </c>
      <c r="B82" s="201">
        <v>26</v>
      </c>
      <c r="C82" s="201">
        <v>26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10.847200000000001</v>
      </c>
      <c r="J82" s="21">
        <f t="shared" si="22"/>
        <v>6.0657999999999994</v>
      </c>
      <c r="K82" s="21">
        <f t="shared" si="23"/>
        <v>7.8234000000000004</v>
      </c>
      <c r="L82" s="21">
        <f t="shared" si="24"/>
        <v>1.2636000000000001</v>
      </c>
      <c r="M82" s="157">
        <f t="shared" si="25"/>
        <v>26</v>
      </c>
      <c r="N82" s="22"/>
      <c r="P82" s="37">
        <f t="shared" si="17"/>
        <v>10.847200000000001</v>
      </c>
      <c r="Q82" s="37">
        <f t="shared" si="18"/>
        <v>6.0657999999999994</v>
      </c>
      <c r="R82" s="37">
        <f t="shared" si="19"/>
        <v>7.8234000000000004</v>
      </c>
      <c r="S82" s="37">
        <f t="shared" si="20"/>
        <v>1.2636000000000001</v>
      </c>
      <c r="T82" s="37">
        <f t="shared" si="26"/>
        <v>26</v>
      </c>
    </row>
    <row r="83" spans="1:20">
      <c r="A83" s="8" t="s">
        <v>125</v>
      </c>
      <c r="B83" s="201">
        <v>26</v>
      </c>
      <c r="C83" s="201">
        <v>26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10.847200000000001</v>
      </c>
      <c r="J83" s="21">
        <f t="shared" si="22"/>
        <v>6.0657999999999994</v>
      </c>
      <c r="K83" s="21">
        <f t="shared" si="23"/>
        <v>7.8234000000000004</v>
      </c>
      <c r="L83" s="21">
        <f t="shared" si="24"/>
        <v>1.2636000000000001</v>
      </c>
      <c r="M83" s="157">
        <f t="shared" si="25"/>
        <v>26</v>
      </c>
      <c r="N83" s="22"/>
      <c r="P83" s="37">
        <f t="shared" si="17"/>
        <v>10.847200000000001</v>
      </c>
      <c r="Q83" s="37">
        <f t="shared" si="18"/>
        <v>6.0657999999999994</v>
      </c>
      <c r="R83" s="37">
        <f t="shared" si="19"/>
        <v>7.8234000000000004</v>
      </c>
      <c r="S83" s="37">
        <f t="shared" si="20"/>
        <v>1.2636000000000001</v>
      </c>
      <c r="T83" s="37">
        <f t="shared" si="26"/>
        <v>26</v>
      </c>
    </row>
    <row r="84" spans="1:20">
      <c r="A84" s="8" t="s">
        <v>126</v>
      </c>
      <c r="B84" s="201">
        <v>26</v>
      </c>
      <c r="C84" s="201">
        <v>26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10.847200000000001</v>
      </c>
      <c r="J84" s="21">
        <f t="shared" si="22"/>
        <v>6.0657999999999994</v>
      </c>
      <c r="K84" s="21">
        <f t="shared" si="23"/>
        <v>7.8234000000000004</v>
      </c>
      <c r="L84" s="21">
        <f t="shared" si="24"/>
        <v>1.2636000000000001</v>
      </c>
      <c r="M84" s="157">
        <f t="shared" si="25"/>
        <v>26</v>
      </c>
      <c r="N84" s="22"/>
      <c r="P84" s="37">
        <f t="shared" si="17"/>
        <v>10.847200000000001</v>
      </c>
      <c r="Q84" s="37">
        <f t="shared" si="18"/>
        <v>6.0657999999999994</v>
      </c>
      <c r="R84" s="37">
        <f t="shared" si="19"/>
        <v>7.8234000000000004</v>
      </c>
      <c r="S84" s="37">
        <f t="shared" si="20"/>
        <v>1.2636000000000001</v>
      </c>
      <c r="T84" s="37">
        <f t="shared" si="26"/>
        <v>26</v>
      </c>
    </row>
    <row r="85" spans="1:20">
      <c r="A85" s="8" t="s">
        <v>127</v>
      </c>
      <c r="B85" s="201">
        <v>26</v>
      </c>
      <c r="C85" s="201">
        <v>26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10.847200000000001</v>
      </c>
      <c r="J85" s="21">
        <f t="shared" si="22"/>
        <v>6.0657999999999994</v>
      </c>
      <c r="K85" s="21">
        <f t="shared" si="23"/>
        <v>7.8234000000000004</v>
      </c>
      <c r="L85" s="21">
        <f t="shared" si="24"/>
        <v>1.2636000000000001</v>
      </c>
      <c r="M85" s="157">
        <f t="shared" si="25"/>
        <v>26</v>
      </c>
      <c r="N85" s="22"/>
      <c r="P85" s="37">
        <f t="shared" si="17"/>
        <v>10.847200000000001</v>
      </c>
      <c r="Q85" s="37">
        <f t="shared" si="18"/>
        <v>6.0657999999999994</v>
      </c>
      <c r="R85" s="37">
        <f t="shared" si="19"/>
        <v>7.8234000000000004</v>
      </c>
      <c r="S85" s="37">
        <f t="shared" si="20"/>
        <v>1.2636000000000001</v>
      </c>
      <c r="T85" s="37">
        <f t="shared" si="26"/>
        <v>26</v>
      </c>
    </row>
    <row r="86" spans="1:20">
      <c r="A86" s="8" t="s">
        <v>128</v>
      </c>
      <c r="B86" s="201">
        <v>26</v>
      </c>
      <c r="C86" s="201">
        <v>26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10.847200000000001</v>
      </c>
      <c r="J86" s="21">
        <f t="shared" si="22"/>
        <v>6.0657999999999994</v>
      </c>
      <c r="K86" s="21">
        <f t="shared" si="23"/>
        <v>7.8234000000000004</v>
      </c>
      <c r="L86" s="21">
        <f t="shared" si="24"/>
        <v>1.2636000000000001</v>
      </c>
      <c r="M86" s="157">
        <f t="shared" si="25"/>
        <v>26</v>
      </c>
      <c r="N86" s="22"/>
      <c r="P86" s="37">
        <f t="shared" si="17"/>
        <v>10.847200000000001</v>
      </c>
      <c r="Q86" s="37">
        <f t="shared" si="18"/>
        <v>6.0657999999999994</v>
      </c>
      <c r="R86" s="37">
        <f t="shared" si="19"/>
        <v>7.8234000000000004</v>
      </c>
      <c r="S86" s="37">
        <f t="shared" si="20"/>
        <v>1.2636000000000001</v>
      </c>
      <c r="T86" s="37">
        <f t="shared" si="26"/>
        <v>26</v>
      </c>
    </row>
    <row r="87" spans="1:20">
      <c r="A87" s="8" t="s">
        <v>129</v>
      </c>
      <c r="B87" s="201">
        <v>26</v>
      </c>
      <c r="C87" s="201">
        <v>26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10.847200000000001</v>
      </c>
      <c r="J87" s="21">
        <f t="shared" si="22"/>
        <v>6.0657999999999994</v>
      </c>
      <c r="K87" s="21">
        <f t="shared" si="23"/>
        <v>7.8234000000000004</v>
      </c>
      <c r="L87" s="21">
        <f t="shared" si="24"/>
        <v>1.2636000000000001</v>
      </c>
      <c r="M87" s="157">
        <f t="shared" si="25"/>
        <v>26</v>
      </c>
      <c r="N87" s="22"/>
      <c r="P87" s="37">
        <f t="shared" si="17"/>
        <v>10.847200000000001</v>
      </c>
      <c r="Q87" s="37">
        <f t="shared" si="18"/>
        <v>6.0657999999999994</v>
      </c>
      <c r="R87" s="37">
        <f t="shared" si="19"/>
        <v>7.8234000000000004</v>
      </c>
      <c r="S87" s="37">
        <f t="shared" si="20"/>
        <v>1.2636000000000001</v>
      </c>
      <c r="T87" s="37">
        <f t="shared" si="26"/>
        <v>26</v>
      </c>
    </row>
    <row r="88" spans="1:20">
      <c r="A88" s="8" t="s">
        <v>130</v>
      </c>
      <c r="B88" s="201">
        <v>26</v>
      </c>
      <c r="C88" s="201">
        <v>26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10.847200000000001</v>
      </c>
      <c r="J88" s="21">
        <f t="shared" si="22"/>
        <v>6.0657999999999994</v>
      </c>
      <c r="K88" s="21">
        <f t="shared" si="23"/>
        <v>7.8234000000000004</v>
      </c>
      <c r="L88" s="21">
        <f t="shared" si="24"/>
        <v>1.2636000000000001</v>
      </c>
      <c r="M88" s="157">
        <f t="shared" si="25"/>
        <v>26</v>
      </c>
      <c r="N88" s="22"/>
      <c r="P88" s="37">
        <f t="shared" si="17"/>
        <v>10.847200000000001</v>
      </c>
      <c r="Q88" s="37">
        <f t="shared" si="18"/>
        <v>6.0657999999999994</v>
      </c>
      <c r="R88" s="37">
        <f t="shared" si="19"/>
        <v>7.8234000000000004</v>
      </c>
      <c r="S88" s="37">
        <f t="shared" si="20"/>
        <v>1.2636000000000001</v>
      </c>
      <c r="T88" s="37">
        <f t="shared" si="26"/>
        <v>26</v>
      </c>
    </row>
    <row r="89" spans="1:20">
      <c r="A89" s="8" t="s">
        <v>131</v>
      </c>
      <c r="B89" s="201">
        <v>26</v>
      </c>
      <c r="C89" s="201">
        <v>26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10.847200000000001</v>
      </c>
      <c r="J89" s="21">
        <f t="shared" si="22"/>
        <v>6.0657999999999994</v>
      </c>
      <c r="K89" s="21">
        <f t="shared" si="23"/>
        <v>7.8234000000000004</v>
      </c>
      <c r="L89" s="21">
        <f t="shared" si="24"/>
        <v>1.2636000000000001</v>
      </c>
      <c r="M89" s="157">
        <f t="shared" si="25"/>
        <v>26</v>
      </c>
      <c r="N89" s="22"/>
      <c r="P89" s="37">
        <f t="shared" si="17"/>
        <v>10.847200000000001</v>
      </c>
      <c r="Q89" s="37">
        <f t="shared" si="18"/>
        <v>6.0657999999999994</v>
      </c>
      <c r="R89" s="37">
        <f t="shared" si="19"/>
        <v>7.8234000000000004</v>
      </c>
      <c r="S89" s="37">
        <f t="shared" si="20"/>
        <v>1.2636000000000001</v>
      </c>
      <c r="T89" s="37">
        <f t="shared" si="26"/>
        <v>26</v>
      </c>
    </row>
    <row r="90" spans="1:20">
      <c r="A90" s="8" t="s">
        <v>132</v>
      </c>
      <c r="B90" s="201">
        <v>26</v>
      </c>
      <c r="C90" s="201">
        <v>26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10.847200000000001</v>
      </c>
      <c r="J90" s="21">
        <f t="shared" si="22"/>
        <v>6.0657999999999994</v>
      </c>
      <c r="K90" s="21">
        <f t="shared" si="23"/>
        <v>7.8234000000000004</v>
      </c>
      <c r="L90" s="21">
        <f t="shared" si="24"/>
        <v>1.2636000000000001</v>
      </c>
      <c r="M90" s="157">
        <f t="shared" si="25"/>
        <v>26</v>
      </c>
      <c r="N90" s="22"/>
      <c r="P90" s="37">
        <f t="shared" si="17"/>
        <v>10.847200000000001</v>
      </c>
      <c r="Q90" s="37">
        <f t="shared" si="18"/>
        <v>6.0657999999999994</v>
      </c>
      <c r="R90" s="37">
        <f t="shared" si="19"/>
        <v>7.8234000000000004</v>
      </c>
      <c r="S90" s="37">
        <f t="shared" si="20"/>
        <v>1.2636000000000001</v>
      </c>
      <c r="T90" s="37">
        <f t="shared" si="26"/>
        <v>26</v>
      </c>
    </row>
    <row r="91" spans="1:20">
      <c r="A91" s="8" t="s">
        <v>133</v>
      </c>
      <c r="B91" s="201">
        <v>26</v>
      </c>
      <c r="C91" s="201">
        <v>26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10.847200000000001</v>
      </c>
      <c r="J91" s="21">
        <f t="shared" si="22"/>
        <v>6.0657999999999994</v>
      </c>
      <c r="K91" s="21">
        <f t="shared" si="23"/>
        <v>7.8234000000000004</v>
      </c>
      <c r="L91" s="21">
        <f t="shared" si="24"/>
        <v>1.2636000000000001</v>
      </c>
      <c r="M91" s="157">
        <f t="shared" si="25"/>
        <v>26</v>
      </c>
      <c r="N91" s="22"/>
      <c r="P91" s="37">
        <f t="shared" si="17"/>
        <v>10.847200000000001</v>
      </c>
      <c r="Q91" s="37">
        <f t="shared" si="18"/>
        <v>6.0657999999999994</v>
      </c>
      <c r="R91" s="37">
        <f t="shared" si="19"/>
        <v>7.8234000000000004</v>
      </c>
      <c r="S91" s="37">
        <f t="shared" si="20"/>
        <v>1.2636000000000001</v>
      </c>
      <c r="T91" s="37">
        <f t="shared" si="26"/>
        <v>26</v>
      </c>
    </row>
    <row r="92" spans="1:20">
      <c r="A92" s="8" t="s">
        <v>134</v>
      </c>
      <c r="B92" s="201">
        <v>26</v>
      </c>
      <c r="C92" s="201">
        <v>26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10.847200000000001</v>
      </c>
      <c r="J92" s="21">
        <f t="shared" si="22"/>
        <v>6.0657999999999994</v>
      </c>
      <c r="K92" s="21">
        <f t="shared" si="23"/>
        <v>7.8234000000000004</v>
      </c>
      <c r="L92" s="21">
        <f t="shared" si="24"/>
        <v>1.2636000000000001</v>
      </c>
      <c r="M92" s="157">
        <f t="shared" si="25"/>
        <v>26</v>
      </c>
      <c r="N92" s="22"/>
      <c r="P92" s="37">
        <f t="shared" si="17"/>
        <v>10.847200000000001</v>
      </c>
      <c r="Q92" s="37">
        <f t="shared" si="18"/>
        <v>6.0657999999999994</v>
      </c>
      <c r="R92" s="37">
        <f t="shared" si="19"/>
        <v>7.8234000000000004</v>
      </c>
      <c r="S92" s="37">
        <f t="shared" si="20"/>
        <v>1.2636000000000001</v>
      </c>
      <c r="T92" s="37">
        <f t="shared" si="26"/>
        <v>26</v>
      </c>
    </row>
    <row r="93" spans="1:20">
      <c r="A93" s="8" t="s">
        <v>135</v>
      </c>
      <c r="B93" s="201">
        <v>26</v>
      </c>
      <c r="C93" s="201">
        <v>26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10.847200000000001</v>
      </c>
      <c r="J93" s="21">
        <f t="shared" si="22"/>
        <v>6.0657999999999994</v>
      </c>
      <c r="K93" s="21">
        <f t="shared" si="23"/>
        <v>7.8234000000000004</v>
      </c>
      <c r="L93" s="21">
        <f t="shared" si="24"/>
        <v>1.2636000000000001</v>
      </c>
      <c r="M93" s="157">
        <f t="shared" si="25"/>
        <v>26</v>
      </c>
      <c r="N93" s="22"/>
      <c r="P93" s="37">
        <f t="shared" si="17"/>
        <v>10.847200000000001</v>
      </c>
      <c r="Q93" s="37">
        <f t="shared" si="18"/>
        <v>6.0657999999999994</v>
      </c>
      <c r="R93" s="37">
        <f t="shared" si="19"/>
        <v>7.8234000000000004</v>
      </c>
      <c r="S93" s="37">
        <f t="shared" si="20"/>
        <v>1.2636000000000001</v>
      </c>
      <c r="T93" s="37">
        <f t="shared" si="26"/>
        <v>26</v>
      </c>
    </row>
    <row r="94" spans="1:20">
      <c r="A94" s="8" t="s">
        <v>136</v>
      </c>
      <c r="B94" s="201">
        <v>26</v>
      </c>
      <c r="C94" s="201">
        <v>26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10.847200000000001</v>
      </c>
      <c r="J94" s="21">
        <f t="shared" si="22"/>
        <v>6.0657999999999994</v>
      </c>
      <c r="K94" s="21">
        <f t="shared" si="23"/>
        <v>7.8234000000000004</v>
      </c>
      <c r="L94" s="21">
        <f t="shared" si="24"/>
        <v>1.2636000000000001</v>
      </c>
      <c r="M94" s="157">
        <f t="shared" si="25"/>
        <v>26</v>
      </c>
      <c r="N94" s="22"/>
      <c r="P94" s="37">
        <f t="shared" si="17"/>
        <v>10.847200000000001</v>
      </c>
      <c r="Q94" s="37">
        <f t="shared" si="18"/>
        <v>6.0657999999999994</v>
      </c>
      <c r="R94" s="37">
        <f t="shared" si="19"/>
        <v>7.8234000000000004</v>
      </c>
      <c r="S94" s="37">
        <f t="shared" si="20"/>
        <v>1.2636000000000001</v>
      </c>
      <c r="T94" s="37">
        <f t="shared" si="26"/>
        <v>26</v>
      </c>
    </row>
    <row r="95" spans="1:20">
      <c r="A95" s="8" t="s">
        <v>137</v>
      </c>
      <c r="B95" s="201">
        <v>26</v>
      </c>
      <c r="C95" s="201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201">
        <v>26</v>
      </c>
      <c r="C96" s="201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201">
        <v>26</v>
      </c>
      <c r="C97" s="201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201">
        <v>26</v>
      </c>
      <c r="C98" s="201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0.61979999999999991</v>
      </c>
      <c r="C99" s="20">
        <f t="shared" si="27"/>
        <v>0.6127999999999999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0.25566016000000041</v>
      </c>
      <c r="J99" s="158">
        <f t="shared" ref="J99:L99" si="28">SUM(J3:J98)/4000</f>
        <v>0.14296624000000013</v>
      </c>
      <c r="K99" s="158">
        <f t="shared" si="28"/>
        <v>0.18439151999999989</v>
      </c>
      <c r="L99" s="158">
        <f t="shared" si="28"/>
        <v>2.9782079999999943E-2</v>
      </c>
      <c r="M99" s="159">
        <f>SUM(M3:M98)/4000</f>
        <v>0.6127999999999999</v>
      </c>
      <c r="N99" s="23"/>
      <c r="P99" s="37">
        <f>SUM(P3:P98)/4000</f>
        <v>0.25566016000000041</v>
      </c>
      <c r="Q99" s="37">
        <f t="shared" ref="Q99:S99" si="29">SUM(Q3:Q98)/4000</f>
        <v>0.14296624000000013</v>
      </c>
      <c r="R99" s="37">
        <f t="shared" si="29"/>
        <v>0.18439151999999989</v>
      </c>
      <c r="S99" s="37">
        <f t="shared" si="29"/>
        <v>2.9782079999999943E-2</v>
      </c>
      <c r="T99" s="37">
        <f t="shared" si="26"/>
        <v>0.61280000000000034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1.54</v>
      </c>
      <c r="N3" s="71">
        <v>0</v>
      </c>
      <c r="O3" s="53">
        <v>-295</v>
      </c>
      <c r="P3" s="53">
        <v>-23</v>
      </c>
      <c r="Q3" s="53">
        <v>0</v>
      </c>
      <c r="R3" s="53">
        <v>0</v>
      </c>
      <c r="S3" s="72">
        <v>0</v>
      </c>
      <c r="U3" s="73">
        <v>-318</v>
      </c>
      <c r="V3" s="74">
        <v>1.54</v>
      </c>
      <c r="W3">
        <v>0</v>
      </c>
      <c r="X3">
        <v>-295</v>
      </c>
      <c r="Y3">
        <v>1.54</v>
      </c>
      <c r="Z3">
        <v>-23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-315</v>
      </c>
      <c r="P4" s="46">
        <v>-40</v>
      </c>
      <c r="Q4" s="46">
        <v>0</v>
      </c>
      <c r="R4" s="46">
        <v>0</v>
      </c>
      <c r="S4" s="74">
        <v>0</v>
      </c>
      <c r="U4" s="73">
        <v>-355</v>
      </c>
      <c r="V4" s="74">
        <v>0</v>
      </c>
      <c r="W4">
        <v>0</v>
      </c>
      <c r="X4">
        <v>-315</v>
      </c>
      <c r="Y4">
        <v>0</v>
      </c>
      <c r="Z4">
        <v>-40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-320</v>
      </c>
      <c r="P5" s="46">
        <v>-46</v>
      </c>
      <c r="Q5" s="46">
        <v>0</v>
      </c>
      <c r="R5" s="46">
        <v>0</v>
      </c>
      <c r="S5" s="74">
        <v>0</v>
      </c>
      <c r="U5" s="73">
        <v>-366</v>
      </c>
      <c r="V5" s="74">
        <v>0</v>
      </c>
      <c r="W5">
        <v>0</v>
      </c>
      <c r="X5">
        <v>-320</v>
      </c>
      <c r="Y5">
        <v>0</v>
      </c>
      <c r="Z5">
        <v>-46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-330</v>
      </c>
      <c r="P6" s="46">
        <v>-58</v>
      </c>
      <c r="Q6" s="46">
        <v>0</v>
      </c>
      <c r="R6" s="46">
        <v>0</v>
      </c>
      <c r="S6" s="74">
        <v>0</v>
      </c>
      <c r="U6" s="73">
        <v>-388</v>
      </c>
      <c r="V6" s="74">
        <v>0</v>
      </c>
      <c r="W6">
        <v>0</v>
      </c>
      <c r="X6">
        <v>-330</v>
      </c>
      <c r="Y6">
        <v>0</v>
      </c>
      <c r="Z6">
        <v>-58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-345</v>
      </c>
      <c r="P7" s="46">
        <v>-70</v>
      </c>
      <c r="Q7" s="46">
        <v>0</v>
      </c>
      <c r="R7" s="46">
        <v>0</v>
      </c>
      <c r="S7" s="74">
        <v>0</v>
      </c>
      <c r="U7" s="73">
        <v>-415</v>
      </c>
      <c r="V7" s="74">
        <v>0</v>
      </c>
      <c r="W7">
        <v>0</v>
      </c>
      <c r="X7">
        <v>-345</v>
      </c>
      <c r="Y7">
        <v>0</v>
      </c>
      <c r="Z7">
        <v>-70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-360</v>
      </c>
      <c r="P8" s="46">
        <v>-81</v>
      </c>
      <c r="Q8" s="46">
        <v>0</v>
      </c>
      <c r="R8" s="46">
        <v>0</v>
      </c>
      <c r="S8" s="74">
        <v>0</v>
      </c>
      <c r="U8" s="73">
        <v>-441</v>
      </c>
      <c r="V8" s="74">
        <v>0</v>
      </c>
      <c r="W8">
        <v>0</v>
      </c>
      <c r="X8">
        <v>-360</v>
      </c>
      <c r="Y8">
        <v>0</v>
      </c>
      <c r="Z8">
        <v>-81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-375</v>
      </c>
      <c r="P9" s="46">
        <v>-85</v>
      </c>
      <c r="Q9" s="46">
        <v>0</v>
      </c>
      <c r="R9" s="46">
        <v>0</v>
      </c>
      <c r="S9" s="74">
        <v>0</v>
      </c>
      <c r="U9" s="73">
        <v>-460</v>
      </c>
      <c r="V9" s="74">
        <v>0</v>
      </c>
      <c r="W9">
        <v>0</v>
      </c>
      <c r="X9">
        <v>-375</v>
      </c>
      <c r="Y9">
        <v>0</v>
      </c>
      <c r="Z9">
        <v>-85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-380</v>
      </c>
      <c r="P10" s="46">
        <v>-92</v>
      </c>
      <c r="Q10" s="46">
        <v>0</v>
      </c>
      <c r="R10" s="46">
        <v>0</v>
      </c>
      <c r="S10" s="74">
        <v>0</v>
      </c>
      <c r="U10" s="73">
        <v>-472</v>
      </c>
      <c r="V10" s="74">
        <v>0</v>
      </c>
      <c r="W10">
        <v>0</v>
      </c>
      <c r="X10">
        <v>-380</v>
      </c>
      <c r="Y10">
        <v>0</v>
      </c>
      <c r="Z10">
        <v>-92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-385</v>
      </c>
      <c r="P11" s="46">
        <v>-100</v>
      </c>
      <c r="Q11" s="46">
        <v>0</v>
      </c>
      <c r="R11" s="46">
        <v>0</v>
      </c>
      <c r="S11" s="74">
        <v>0</v>
      </c>
      <c r="U11" s="73">
        <v>-485</v>
      </c>
      <c r="V11" s="74">
        <v>0</v>
      </c>
      <c r="W11">
        <v>0</v>
      </c>
      <c r="X11">
        <v>-385</v>
      </c>
      <c r="Y11">
        <v>0</v>
      </c>
      <c r="Z11">
        <v>-100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-385</v>
      </c>
      <c r="P12" s="46">
        <v>-106</v>
      </c>
      <c r="Q12" s="46">
        <v>0</v>
      </c>
      <c r="R12" s="46">
        <v>0</v>
      </c>
      <c r="S12" s="74">
        <v>0</v>
      </c>
      <c r="U12" s="73">
        <v>-491</v>
      </c>
      <c r="V12" s="74">
        <v>0</v>
      </c>
      <c r="W12">
        <v>0</v>
      </c>
      <c r="X12">
        <v>-385</v>
      </c>
      <c r="Y12">
        <v>0</v>
      </c>
      <c r="Z12">
        <v>-106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-390</v>
      </c>
      <c r="P13" s="46">
        <v>-112</v>
      </c>
      <c r="Q13" s="46">
        <v>0</v>
      </c>
      <c r="R13" s="46">
        <v>0</v>
      </c>
      <c r="S13" s="74">
        <v>0</v>
      </c>
      <c r="U13" s="73">
        <v>-502</v>
      </c>
      <c r="V13" s="74">
        <v>0</v>
      </c>
      <c r="W13">
        <v>0</v>
      </c>
      <c r="X13">
        <v>-390</v>
      </c>
      <c r="Y13">
        <v>0</v>
      </c>
      <c r="Z13">
        <v>-112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-390</v>
      </c>
      <c r="P14" s="46">
        <v>-117</v>
      </c>
      <c r="Q14" s="46">
        <v>0</v>
      </c>
      <c r="R14" s="46">
        <v>0</v>
      </c>
      <c r="S14" s="74">
        <v>0</v>
      </c>
      <c r="U14" s="73">
        <v>-507</v>
      </c>
      <c r="V14" s="74">
        <v>0</v>
      </c>
      <c r="W14">
        <v>0</v>
      </c>
      <c r="X14">
        <v>-390</v>
      </c>
      <c r="Y14">
        <v>0</v>
      </c>
      <c r="Z14">
        <v>-117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-390</v>
      </c>
      <c r="P15" s="46">
        <v>-119</v>
      </c>
      <c r="Q15" s="46">
        <v>0</v>
      </c>
      <c r="R15" s="46">
        <v>0</v>
      </c>
      <c r="S15" s="74">
        <v>0</v>
      </c>
      <c r="U15" s="73">
        <v>-509</v>
      </c>
      <c r="V15" s="74">
        <v>0</v>
      </c>
      <c r="W15">
        <v>0</v>
      </c>
      <c r="X15">
        <v>-390</v>
      </c>
      <c r="Y15">
        <v>0</v>
      </c>
      <c r="Z15">
        <v>-119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-393</v>
      </c>
      <c r="P16" s="46">
        <v>-127</v>
      </c>
      <c r="Q16" s="46">
        <v>0</v>
      </c>
      <c r="R16" s="46">
        <v>0</v>
      </c>
      <c r="S16" s="74">
        <v>0</v>
      </c>
      <c r="U16" s="73">
        <v>-520</v>
      </c>
      <c r="V16" s="74">
        <v>0</v>
      </c>
      <c r="W16">
        <v>0</v>
      </c>
      <c r="X16">
        <v>-393</v>
      </c>
      <c r="Y16">
        <v>0</v>
      </c>
      <c r="Z16">
        <v>-127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-403</v>
      </c>
      <c r="P17" s="46">
        <v>-135</v>
      </c>
      <c r="Q17" s="46">
        <v>0</v>
      </c>
      <c r="R17" s="46">
        <v>0</v>
      </c>
      <c r="S17" s="74">
        <v>0</v>
      </c>
      <c r="U17" s="73">
        <v>-538</v>
      </c>
      <c r="V17" s="74">
        <v>0</v>
      </c>
      <c r="W17">
        <v>0</v>
      </c>
      <c r="X17">
        <v>-403</v>
      </c>
      <c r="Y17">
        <v>0</v>
      </c>
      <c r="Z17">
        <v>-135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0.96</v>
      </c>
      <c r="N18" s="73">
        <v>0</v>
      </c>
      <c r="O18" s="46">
        <v>-408</v>
      </c>
      <c r="P18" s="46">
        <v>-127</v>
      </c>
      <c r="Q18" s="46">
        <v>0</v>
      </c>
      <c r="R18" s="46">
        <v>0</v>
      </c>
      <c r="S18" s="74">
        <v>0</v>
      </c>
      <c r="U18" s="73">
        <v>-535</v>
      </c>
      <c r="V18" s="74">
        <v>0.96</v>
      </c>
      <c r="W18">
        <v>0</v>
      </c>
      <c r="X18">
        <v>-408</v>
      </c>
      <c r="Y18">
        <v>0.96</v>
      </c>
      <c r="Z18">
        <v>-127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-415</v>
      </c>
      <c r="P19" s="46">
        <v>-126</v>
      </c>
      <c r="Q19" s="46">
        <v>0</v>
      </c>
      <c r="R19" s="46">
        <v>0</v>
      </c>
      <c r="S19" s="74">
        <v>0</v>
      </c>
      <c r="U19" s="73">
        <v>-541</v>
      </c>
      <c r="V19" s="74">
        <v>0</v>
      </c>
      <c r="W19">
        <v>0</v>
      </c>
      <c r="X19">
        <v>-415</v>
      </c>
      <c r="Y19">
        <v>0</v>
      </c>
      <c r="Z19">
        <v>-126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-410</v>
      </c>
      <c r="P20" s="46">
        <v>-123</v>
      </c>
      <c r="Q20" s="46">
        <v>0</v>
      </c>
      <c r="R20" s="46">
        <v>0</v>
      </c>
      <c r="S20" s="74">
        <v>0</v>
      </c>
      <c r="U20" s="73">
        <v>-533</v>
      </c>
      <c r="V20" s="74">
        <v>0</v>
      </c>
      <c r="W20">
        <v>0</v>
      </c>
      <c r="X20">
        <v>-410</v>
      </c>
      <c r="Y20">
        <v>0</v>
      </c>
      <c r="Z20">
        <v>-123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-400</v>
      </c>
      <c r="P21" s="46">
        <v>-112</v>
      </c>
      <c r="Q21" s="46">
        <v>0</v>
      </c>
      <c r="R21" s="46">
        <v>0</v>
      </c>
      <c r="S21" s="74">
        <v>0</v>
      </c>
      <c r="U21" s="73">
        <v>-512</v>
      </c>
      <c r="V21" s="74">
        <v>0</v>
      </c>
      <c r="W21">
        <v>0</v>
      </c>
      <c r="X21">
        <v>-400</v>
      </c>
      <c r="Y21">
        <v>0</v>
      </c>
      <c r="Z21">
        <v>-112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-385</v>
      </c>
      <c r="P22" s="46">
        <v>-95</v>
      </c>
      <c r="Q22" s="46">
        <v>0</v>
      </c>
      <c r="R22" s="46">
        <v>0</v>
      </c>
      <c r="S22" s="74">
        <v>0</v>
      </c>
      <c r="U22" s="73">
        <v>-480</v>
      </c>
      <c r="V22" s="74">
        <v>0</v>
      </c>
      <c r="W22">
        <v>0</v>
      </c>
      <c r="X22">
        <v>-385</v>
      </c>
      <c r="Y22">
        <v>0</v>
      </c>
      <c r="Z22">
        <v>-95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2.79</v>
      </c>
      <c r="N23" s="73">
        <v>0</v>
      </c>
      <c r="O23" s="46">
        <v>-391</v>
      </c>
      <c r="P23" s="46">
        <v>-323</v>
      </c>
      <c r="Q23" s="46">
        <v>0</v>
      </c>
      <c r="R23" s="46">
        <v>0</v>
      </c>
      <c r="S23" s="74">
        <v>0</v>
      </c>
      <c r="U23" s="73">
        <v>-714</v>
      </c>
      <c r="V23" s="74">
        <v>2.79</v>
      </c>
      <c r="W23">
        <v>0</v>
      </c>
      <c r="X23">
        <v>-391</v>
      </c>
      <c r="Y23">
        <v>2.79</v>
      </c>
      <c r="Z23">
        <v>-323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5.68</v>
      </c>
      <c r="N24" s="73">
        <v>0</v>
      </c>
      <c r="O24" s="46">
        <v>-356</v>
      </c>
      <c r="P24" s="46">
        <v>-293</v>
      </c>
      <c r="Q24" s="46">
        <v>0</v>
      </c>
      <c r="R24" s="46">
        <v>0</v>
      </c>
      <c r="S24" s="74">
        <v>0</v>
      </c>
      <c r="U24" s="73">
        <v>-649</v>
      </c>
      <c r="V24" s="74">
        <v>5.68</v>
      </c>
      <c r="W24">
        <v>0</v>
      </c>
      <c r="X24">
        <v>-356</v>
      </c>
      <c r="Y24">
        <v>5.68</v>
      </c>
      <c r="Z24">
        <v>-293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5.97</v>
      </c>
      <c r="N25" s="73">
        <v>0</v>
      </c>
      <c r="O25" s="46">
        <v>-321</v>
      </c>
      <c r="P25" s="46">
        <v>-196.51</v>
      </c>
      <c r="Q25" s="46">
        <v>0</v>
      </c>
      <c r="R25" s="46">
        <v>0</v>
      </c>
      <c r="S25" s="74">
        <v>0</v>
      </c>
      <c r="U25" s="73">
        <v>-517.51</v>
      </c>
      <c r="V25" s="74">
        <v>5.97</v>
      </c>
      <c r="W25">
        <v>0</v>
      </c>
      <c r="X25">
        <v>-321</v>
      </c>
      <c r="Y25">
        <v>5.97</v>
      </c>
      <c r="Z25">
        <v>-196.51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4.43</v>
      </c>
      <c r="N26" s="73">
        <v>0</v>
      </c>
      <c r="O26" s="46">
        <v>-276</v>
      </c>
      <c r="P26" s="46">
        <v>-201</v>
      </c>
      <c r="Q26" s="46">
        <v>0</v>
      </c>
      <c r="R26" s="46">
        <v>0</v>
      </c>
      <c r="S26" s="74">
        <v>0</v>
      </c>
      <c r="U26" s="73">
        <v>-477</v>
      </c>
      <c r="V26" s="74">
        <v>4.43</v>
      </c>
      <c r="W26">
        <v>0</v>
      </c>
      <c r="X26">
        <v>-276</v>
      </c>
      <c r="Y26">
        <v>4.43</v>
      </c>
      <c r="Z26">
        <v>-201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1.93</v>
      </c>
      <c r="N27" s="73">
        <v>0</v>
      </c>
      <c r="O27" s="46">
        <v>-116</v>
      </c>
      <c r="P27" s="46">
        <v>-81</v>
      </c>
      <c r="Q27" s="46">
        <v>0</v>
      </c>
      <c r="R27" s="46">
        <v>0</v>
      </c>
      <c r="S27" s="74">
        <v>0</v>
      </c>
      <c r="U27" s="73">
        <v>-197</v>
      </c>
      <c r="V27" s="74">
        <v>1.93</v>
      </c>
      <c r="W27">
        <v>0</v>
      </c>
      <c r="X27">
        <v>-116</v>
      </c>
      <c r="Y27">
        <v>1.93</v>
      </c>
      <c r="Z27">
        <v>-81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5.68</v>
      </c>
      <c r="N28" s="73">
        <v>0</v>
      </c>
      <c r="O28" s="46">
        <v>-11</v>
      </c>
      <c r="P28" s="46">
        <v>0</v>
      </c>
      <c r="Q28" s="46">
        <v>0</v>
      </c>
      <c r="R28" s="46">
        <v>0</v>
      </c>
      <c r="S28" s="74">
        <v>0</v>
      </c>
      <c r="U28" s="73">
        <v>-11</v>
      </c>
      <c r="V28" s="74">
        <v>5.68</v>
      </c>
      <c r="W28">
        <v>0</v>
      </c>
      <c r="X28">
        <v>-11</v>
      </c>
      <c r="Y28">
        <v>5.68</v>
      </c>
      <c r="Z28">
        <v>0</v>
      </c>
    </row>
    <row r="29" spans="7:26">
      <c r="G29" t="s">
        <v>71</v>
      </c>
      <c r="H29" s="73">
        <v>119.48</v>
      </c>
      <c r="I29" s="46">
        <v>0</v>
      </c>
      <c r="J29" s="46">
        <v>0</v>
      </c>
      <c r="K29" s="46">
        <v>0</v>
      </c>
      <c r="L29" s="46">
        <v>0</v>
      </c>
      <c r="M29" s="74">
        <v>8.09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127.57</v>
      </c>
      <c r="W29">
        <v>119.48</v>
      </c>
      <c r="X29">
        <v>0</v>
      </c>
      <c r="Y29">
        <v>8.09</v>
      </c>
      <c r="Z29">
        <v>0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3.95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3.95</v>
      </c>
      <c r="W30">
        <v>0</v>
      </c>
      <c r="X30">
        <v>0</v>
      </c>
      <c r="Y30">
        <v>3.95</v>
      </c>
      <c r="Z30">
        <v>0</v>
      </c>
    </row>
    <row r="31" spans="7:26">
      <c r="G31" t="s">
        <v>73</v>
      </c>
      <c r="H31" s="73">
        <v>5.78</v>
      </c>
      <c r="I31" s="46">
        <v>0</v>
      </c>
      <c r="J31" s="46">
        <v>0</v>
      </c>
      <c r="K31" s="46">
        <v>0</v>
      </c>
      <c r="L31" s="46">
        <v>0</v>
      </c>
      <c r="M31" s="74">
        <v>5.2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10.98</v>
      </c>
      <c r="W31">
        <v>5.78</v>
      </c>
      <c r="X31">
        <v>0</v>
      </c>
      <c r="Y31">
        <v>5.2</v>
      </c>
      <c r="Z31">
        <v>0</v>
      </c>
    </row>
    <row r="32" spans="7:26">
      <c r="G32" t="s">
        <v>74</v>
      </c>
      <c r="H32" s="73">
        <v>28.9</v>
      </c>
      <c r="I32" s="46">
        <v>0</v>
      </c>
      <c r="J32" s="46">
        <v>0</v>
      </c>
      <c r="K32" s="46">
        <v>0</v>
      </c>
      <c r="L32" s="46">
        <v>0</v>
      </c>
      <c r="M32" s="74">
        <v>4.53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33.43</v>
      </c>
      <c r="W32">
        <v>28.9</v>
      </c>
      <c r="X32">
        <v>0</v>
      </c>
      <c r="Y32">
        <v>4.53</v>
      </c>
      <c r="Z32">
        <v>0</v>
      </c>
    </row>
    <row r="33" spans="7:26">
      <c r="G33" t="s">
        <v>75</v>
      </c>
      <c r="H33" s="73">
        <v>14.45</v>
      </c>
      <c r="I33" s="46">
        <v>0</v>
      </c>
      <c r="J33" s="46">
        <v>0</v>
      </c>
      <c r="K33" s="46">
        <v>0</v>
      </c>
      <c r="L33" s="46">
        <v>0</v>
      </c>
      <c r="M33" s="74">
        <v>0.28999999999999998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14.74</v>
      </c>
      <c r="W33">
        <v>14.45</v>
      </c>
      <c r="X33">
        <v>0</v>
      </c>
      <c r="Y33">
        <v>0.28999999999999998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2.99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2.99</v>
      </c>
      <c r="W35">
        <v>0</v>
      </c>
      <c r="X35">
        <v>0</v>
      </c>
      <c r="Y35">
        <v>2.99</v>
      </c>
      <c r="Z35">
        <v>0</v>
      </c>
    </row>
    <row r="36" spans="7:26">
      <c r="G36" t="s">
        <v>78</v>
      </c>
      <c r="H36" s="73">
        <v>8.67</v>
      </c>
      <c r="I36" s="46">
        <v>0</v>
      </c>
      <c r="J36" s="46">
        <v>0</v>
      </c>
      <c r="K36" s="46">
        <v>0</v>
      </c>
      <c r="L36" s="46">
        <v>0</v>
      </c>
      <c r="M36" s="74">
        <v>3.76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12.43</v>
      </c>
      <c r="W36">
        <v>8.67</v>
      </c>
      <c r="X36">
        <v>0</v>
      </c>
      <c r="Y36">
        <v>3.76</v>
      </c>
      <c r="Z36">
        <v>0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0.39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0.39</v>
      </c>
      <c r="W37">
        <v>0</v>
      </c>
      <c r="X37">
        <v>0</v>
      </c>
      <c r="Y37">
        <v>0.39</v>
      </c>
      <c r="Z37">
        <v>0</v>
      </c>
    </row>
    <row r="38" spans="7:26">
      <c r="G38" t="s">
        <v>80</v>
      </c>
      <c r="H38" s="73">
        <v>112.34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-109</v>
      </c>
      <c r="Q38" s="46">
        <v>0</v>
      </c>
      <c r="R38" s="46">
        <v>0</v>
      </c>
      <c r="S38" s="74">
        <v>0</v>
      </c>
      <c r="U38" s="73">
        <v>-109</v>
      </c>
      <c r="V38" s="74">
        <v>112.34</v>
      </c>
      <c r="W38">
        <v>112.34</v>
      </c>
      <c r="X38">
        <v>0</v>
      </c>
      <c r="Y38">
        <v>0</v>
      </c>
      <c r="Z38">
        <v>-109</v>
      </c>
    </row>
    <row r="39" spans="7:26">
      <c r="G39" t="s">
        <v>81</v>
      </c>
      <c r="H39" s="73">
        <v>105.99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-19</v>
      </c>
      <c r="P39" s="46">
        <v>-101</v>
      </c>
      <c r="Q39" s="46">
        <v>0</v>
      </c>
      <c r="R39" s="46">
        <v>0</v>
      </c>
      <c r="S39" s="74">
        <v>0</v>
      </c>
      <c r="U39" s="73">
        <v>-120</v>
      </c>
      <c r="V39" s="74">
        <v>105.98</v>
      </c>
      <c r="W39">
        <v>105.99</v>
      </c>
      <c r="X39">
        <v>-19</v>
      </c>
      <c r="Y39">
        <v>0</v>
      </c>
      <c r="Z39">
        <v>-101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-34</v>
      </c>
      <c r="P40" s="46">
        <v>0</v>
      </c>
      <c r="Q40" s="46">
        <v>0</v>
      </c>
      <c r="R40" s="46">
        <v>0</v>
      </c>
      <c r="S40" s="74">
        <v>0</v>
      </c>
      <c r="U40" s="73">
        <v>-34</v>
      </c>
      <c r="V40" s="74">
        <v>0</v>
      </c>
      <c r="W40">
        <v>0</v>
      </c>
      <c r="X40">
        <v>-34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-19</v>
      </c>
      <c r="P41" s="46">
        <v>-34</v>
      </c>
      <c r="Q41" s="46">
        <v>0</v>
      </c>
      <c r="R41" s="46">
        <v>0</v>
      </c>
      <c r="S41" s="74">
        <v>0</v>
      </c>
      <c r="U41" s="73">
        <v>-53</v>
      </c>
      <c r="V41" s="74">
        <v>0</v>
      </c>
      <c r="W41">
        <v>0</v>
      </c>
      <c r="X41">
        <v>-19</v>
      </c>
      <c r="Y41">
        <v>0</v>
      </c>
      <c r="Z41">
        <v>-34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-15</v>
      </c>
      <c r="P42" s="46">
        <v>0</v>
      </c>
      <c r="Q42" s="46">
        <v>0</v>
      </c>
      <c r="R42" s="46">
        <v>0</v>
      </c>
      <c r="S42" s="74">
        <v>0</v>
      </c>
      <c r="U42" s="73">
        <v>-15</v>
      </c>
      <c r="V42" s="74">
        <v>0</v>
      </c>
      <c r="W42">
        <v>0</v>
      </c>
      <c r="X42">
        <v>-15</v>
      </c>
      <c r="Y42">
        <v>0</v>
      </c>
      <c r="Z42">
        <v>0</v>
      </c>
    </row>
    <row r="43" spans="7:26">
      <c r="G43" t="s">
        <v>85</v>
      </c>
      <c r="H43" s="73">
        <v>80.930000000000007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</v>
      </c>
      <c r="P43" s="46">
        <v>0</v>
      </c>
      <c r="Q43" s="46">
        <v>0</v>
      </c>
      <c r="R43" s="46">
        <v>0</v>
      </c>
      <c r="S43" s="74">
        <v>0</v>
      </c>
      <c r="U43" s="73">
        <v>-1</v>
      </c>
      <c r="V43" s="74">
        <v>80.930000000000007</v>
      </c>
      <c r="W43">
        <v>80.930000000000007</v>
      </c>
      <c r="X43">
        <v>-1</v>
      </c>
      <c r="Y43">
        <v>0</v>
      </c>
      <c r="Z43">
        <v>0</v>
      </c>
    </row>
    <row r="44" spans="7:26">
      <c r="G44" t="s">
        <v>86</v>
      </c>
      <c r="H44" s="73">
        <v>1.1599999999999999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1.1599999999999999</v>
      </c>
      <c r="W44">
        <v>1.1599999999999999</v>
      </c>
      <c r="X44">
        <v>0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-46</v>
      </c>
      <c r="P45" s="46">
        <v>0</v>
      </c>
      <c r="Q45" s="46">
        <v>0</v>
      </c>
      <c r="R45" s="46">
        <v>0</v>
      </c>
      <c r="S45" s="74">
        <v>0</v>
      </c>
      <c r="U45" s="73">
        <v>-46</v>
      </c>
      <c r="V45" s="74">
        <v>0</v>
      </c>
      <c r="W45">
        <v>0</v>
      </c>
      <c r="X45">
        <v>-46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-31</v>
      </c>
      <c r="P46" s="46">
        <v>0</v>
      </c>
      <c r="Q46" s="46">
        <v>0</v>
      </c>
      <c r="R46" s="46">
        <v>0</v>
      </c>
      <c r="S46" s="74">
        <v>0</v>
      </c>
      <c r="U46" s="73">
        <v>-31</v>
      </c>
      <c r="V46" s="74">
        <v>0</v>
      </c>
      <c r="W46">
        <v>0</v>
      </c>
      <c r="X46">
        <v>-31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-51</v>
      </c>
      <c r="P47" s="46">
        <v>0</v>
      </c>
      <c r="Q47" s="46">
        <v>0</v>
      </c>
      <c r="R47" s="46">
        <v>0</v>
      </c>
      <c r="S47" s="74">
        <v>0</v>
      </c>
      <c r="U47" s="73">
        <v>-51</v>
      </c>
      <c r="V47" s="74">
        <v>0</v>
      </c>
      <c r="W47">
        <v>0</v>
      </c>
      <c r="X47">
        <v>-51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-69.7</v>
      </c>
      <c r="P48" s="46">
        <v>0</v>
      </c>
      <c r="Q48" s="46">
        <v>0</v>
      </c>
      <c r="R48" s="46">
        <v>0</v>
      </c>
      <c r="S48" s="74">
        <v>0</v>
      </c>
      <c r="U48" s="73">
        <v>-69.7</v>
      </c>
      <c r="V48" s="74">
        <v>0</v>
      </c>
      <c r="W48">
        <v>0</v>
      </c>
      <c r="X48">
        <v>-69.7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-66</v>
      </c>
      <c r="P49" s="46">
        <v>0</v>
      </c>
      <c r="Q49" s="46">
        <v>0</v>
      </c>
      <c r="R49" s="46">
        <v>0</v>
      </c>
      <c r="S49" s="74">
        <v>0</v>
      </c>
      <c r="U49" s="73">
        <v>-66</v>
      </c>
      <c r="V49" s="74">
        <v>0</v>
      </c>
      <c r="W49">
        <v>0</v>
      </c>
      <c r="X49">
        <v>-66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-91</v>
      </c>
      <c r="P50" s="46">
        <v>0</v>
      </c>
      <c r="Q50" s="46">
        <v>0</v>
      </c>
      <c r="R50" s="46">
        <v>0</v>
      </c>
      <c r="S50" s="74">
        <v>0</v>
      </c>
      <c r="U50" s="73">
        <v>-91</v>
      </c>
      <c r="V50" s="74">
        <v>0</v>
      </c>
      <c r="W50">
        <v>0</v>
      </c>
      <c r="X50">
        <v>-91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-136.6</v>
      </c>
      <c r="P51" s="46">
        <v>0</v>
      </c>
      <c r="Q51" s="46">
        <v>0</v>
      </c>
      <c r="R51" s="46">
        <v>0</v>
      </c>
      <c r="S51" s="74">
        <v>0</v>
      </c>
      <c r="U51" s="73">
        <v>-136.6</v>
      </c>
      <c r="V51" s="74">
        <v>0</v>
      </c>
      <c r="W51">
        <v>0</v>
      </c>
      <c r="X51">
        <v>-136.6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-161</v>
      </c>
      <c r="P52" s="46">
        <v>0</v>
      </c>
      <c r="Q52" s="46">
        <v>0</v>
      </c>
      <c r="R52" s="46">
        <v>0</v>
      </c>
      <c r="S52" s="74">
        <v>0</v>
      </c>
      <c r="U52" s="73">
        <v>-161</v>
      </c>
      <c r="V52" s="74">
        <v>0</v>
      </c>
      <c r="W52">
        <v>0</v>
      </c>
      <c r="X52">
        <v>-161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-186</v>
      </c>
      <c r="P53" s="46">
        <v>0</v>
      </c>
      <c r="Q53" s="46">
        <v>0</v>
      </c>
      <c r="R53" s="46">
        <v>0</v>
      </c>
      <c r="S53" s="74">
        <v>0</v>
      </c>
      <c r="U53" s="73">
        <v>-186</v>
      </c>
      <c r="V53" s="74">
        <v>0</v>
      </c>
      <c r="W53">
        <v>0</v>
      </c>
      <c r="X53">
        <v>-186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-151</v>
      </c>
      <c r="P54" s="46">
        <v>0</v>
      </c>
      <c r="Q54" s="46">
        <v>0</v>
      </c>
      <c r="R54" s="46">
        <v>0</v>
      </c>
      <c r="S54" s="74">
        <v>0</v>
      </c>
      <c r="U54" s="73">
        <v>-151</v>
      </c>
      <c r="V54" s="74">
        <v>0</v>
      </c>
      <c r="W54">
        <v>0</v>
      </c>
      <c r="X54">
        <v>-151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-150</v>
      </c>
      <c r="P55" s="46">
        <v>0</v>
      </c>
      <c r="Q55" s="46">
        <v>0</v>
      </c>
      <c r="R55" s="46">
        <v>0</v>
      </c>
      <c r="S55" s="74">
        <v>0</v>
      </c>
      <c r="U55" s="73">
        <v>-150</v>
      </c>
      <c r="V55" s="74">
        <v>0</v>
      </c>
      <c r="W55">
        <v>0</v>
      </c>
      <c r="X55">
        <v>-150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-170</v>
      </c>
      <c r="P56" s="46">
        <v>0</v>
      </c>
      <c r="Q56" s="46">
        <v>0</v>
      </c>
      <c r="R56" s="46">
        <v>0</v>
      </c>
      <c r="S56" s="74">
        <v>0</v>
      </c>
      <c r="U56" s="73">
        <v>-170</v>
      </c>
      <c r="V56" s="74">
        <v>0</v>
      </c>
      <c r="W56">
        <v>0</v>
      </c>
      <c r="X56">
        <v>-170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-185</v>
      </c>
      <c r="P57" s="46">
        <v>0</v>
      </c>
      <c r="Q57" s="46">
        <v>0</v>
      </c>
      <c r="R57" s="46">
        <v>0</v>
      </c>
      <c r="S57" s="74">
        <v>0</v>
      </c>
      <c r="U57" s="73">
        <v>-185</v>
      </c>
      <c r="V57" s="74">
        <v>0</v>
      </c>
      <c r="W57">
        <v>0</v>
      </c>
      <c r="X57">
        <v>-185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-195</v>
      </c>
      <c r="P58" s="46">
        <v>-27</v>
      </c>
      <c r="Q58" s="46">
        <v>0</v>
      </c>
      <c r="R58" s="46">
        <v>0</v>
      </c>
      <c r="S58" s="74">
        <v>0</v>
      </c>
      <c r="U58" s="73">
        <v>-222</v>
      </c>
      <c r="V58" s="74">
        <v>0</v>
      </c>
      <c r="W58">
        <v>0</v>
      </c>
      <c r="X58">
        <v>-195</v>
      </c>
      <c r="Y58">
        <v>0</v>
      </c>
      <c r="Z58">
        <v>-27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-205</v>
      </c>
      <c r="P59" s="46">
        <v>-10</v>
      </c>
      <c r="Q59" s="46">
        <v>0</v>
      </c>
      <c r="R59" s="46">
        <v>0</v>
      </c>
      <c r="S59" s="74">
        <v>0</v>
      </c>
      <c r="U59" s="73">
        <v>-215</v>
      </c>
      <c r="V59" s="74">
        <v>0</v>
      </c>
      <c r="W59">
        <v>0</v>
      </c>
      <c r="X59">
        <v>-205</v>
      </c>
      <c r="Y59">
        <v>0</v>
      </c>
      <c r="Z59">
        <v>-10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-205</v>
      </c>
      <c r="P60" s="46">
        <v>-5</v>
      </c>
      <c r="Q60" s="46">
        <v>0</v>
      </c>
      <c r="R60" s="46">
        <v>0</v>
      </c>
      <c r="S60" s="74">
        <v>0</v>
      </c>
      <c r="U60" s="73">
        <v>-210</v>
      </c>
      <c r="V60" s="74">
        <v>0</v>
      </c>
      <c r="W60">
        <v>0</v>
      </c>
      <c r="X60">
        <v>-205</v>
      </c>
      <c r="Y60">
        <v>0</v>
      </c>
      <c r="Z60">
        <v>-5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-200</v>
      </c>
      <c r="P61" s="46">
        <v>0</v>
      </c>
      <c r="Q61" s="46">
        <v>0</v>
      </c>
      <c r="R61" s="46">
        <v>0</v>
      </c>
      <c r="S61" s="74">
        <v>0</v>
      </c>
      <c r="U61" s="73">
        <v>-200</v>
      </c>
      <c r="V61" s="74">
        <v>0</v>
      </c>
      <c r="W61">
        <v>0</v>
      </c>
      <c r="X61">
        <v>-200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-200</v>
      </c>
      <c r="P62" s="46">
        <v>-8</v>
      </c>
      <c r="Q62" s="46">
        <v>0</v>
      </c>
      <c r="R62" s="46">
        <v>0</v>
      </c>
      <c r="S62" s="74">
        <v>0</v>
      </c>
      <c r="U62" s="73">
        <v>-208</v>
      </c>
      <c r="V62" s="74">
        <v>0</v>
      </c>
      <c r="W62">
        <v>0</v>
      </c>
      <c r="X62">
        <v>-200</v>
      </c>
      <c r="Y62">
        <v>0</v>
      </c>
      <c r="Z62">
        <v>-8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-208.5</v>
      </c>
      <c r="P63" s="46">
        <v>0</v>
      </c>
      <c r="Q63" s="46">
        <v>0</v>
      </c>
      <c r="R63" s="46">
        <v>0</v>
      </c>
      <c r="S63" s="74">
        <v>0</v>
      </c>
      <c r="U63" s="73">
        <v>-208.5</v>
      </c>
      <c r="V63" s="74">
        <v>0</v>
      </c>
      <c r="W63">
        <v>0</v>
      </c>
      <c r="X63">
        <v>-208.5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-226</v>
      </c>
      <c r="P64" s="46">
        <v>0</v>
      </c>
      <c r="Q64" s="46">
        <v>0</v>
      </c>
      <c r="R64" s="46">
        <v>0</v>
      </c>
      <c r="S64" s="74">
        <v>0</v>
      </c>
      <c r="U64" s="73">
        <v>-226</v>
      </c>
      <c r="V64" s="74">
        <v>0</v>
      </c>
      <c r="W64">
        <v>0</v>
      </c>
      <c r="X64">
        <v>-226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-226</v>
      </c>
      <c r="P65" s="46">
        <v>0</v>
      </c>
      <c r="Q65" s="46">
        <v>0</v>
      </c>
      <c r="R65" s="46">
        <v>0</v>
      </c>
      <c r="S65" s="74">
        <v>0</v>
      </c>
      <c r="U65" s="73">
        <v>-226</v>
      </c>
      <c r="V65" s="74">
        <v>0</v>
      </c>
      <c r="W65">
        <v>0</v>
      </c>
      <c r="X65">
        <v>-226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-261</v>
      </c>
      <c r="P66" s="46">
        <v>0</v>
      </c>
      <c r="Q66" s="46">
        <v>0</v>
      </c>
      <c r="R66" s="46">
        <v>0</v>
      </c>
      <c r="S66" s="74">
        <v>0</v>
      </c>
      <c r="U66" s="73">
        <v>-261</v>
      </c>
      <c r="V66" s="74">
        <v>0</v>
      </c>
      <c r="W66">
        <v>0</v>
      </c>
      <c r="X66">
        <v>-261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-241</v>
      </c>
      <c r="P67" s="46">
        <v>0</v>
      </c>
      <c r="Q67" s="46">
        <v>0</v>
      </c>
      <c r="R67" s="46">
        <v>0</v>
      </c>
      <c r="S67" s="74">
        <v>0</v>
      </c>
      <c r="U67" s="73">
        <v>-241</v>
      </c>
      <c r="V67" s="74">
        <v>0</v>
      </c>
      <c r="W67">
        <v>0</v>
      </c>
      <c r="X67">
        <v>-241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-226</v>
      </c>
      <c r="P68" s="46">
        <v>0</v>
      </c>
      <c r="Q68" s="46">
        <v>0</v>
      </c>
      <c r="R68" s="46">
        <v>0</v>
      </c>
      <c r="S68" s="74">
        <v>0</v>
      </c>
      <c r="U68" s="73">
        <v>-226</v>
      </c>
      <c r="V68" s="74">
        <v>0</v>
      </c>
      <c r="W68">
        <v>0</v>
      </c>
      <c r="X68">
        <v>-226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2.41</v>
      </c>
      <c r="N69" s="73">
        <v>0</v>
      </c>
      <c r="O69" s="46">
        <v>-206</v>
      </c>
      <c r="P69" s="46">
        <v>0</v>
      </c>
      <c r="Q69" s="46">
        <v>0</v>
      </c>
      <c r="R69" s="46">
        <v>0</v>
      </c>
      <c r="S69" s="74">
        <v>0</v>
      </c>
      <c r="U69" s="73">
        <v>-206</v>
      </c>
      <c r="V69" s="74">
        <v>2.41</v>
      </c>
      <c r="W69">
        <v>0</v>
      </c>
      <c r="X69">
        <v>-206</v>
      </c>
      <c r="Y69">
        <v>2.41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1.93</v>
      </c>
      <c r="N70" s="73">
        <v>0</v>
      </c>
      <c r="O70" s="46">
        <v>-190</v>
      </c>
      <c r="P70" s="46">
        <v>0</v>
      </c>
      <c r="Q70" s="46">
        <v>0</v>
      </c>
      <c r="R70" s="46">
        <v>0</v>
      </c>
      <c r="S70" s="74">
        <v>0</v>
      </c>
      <c r="U70" s="73">
        <v>-190</v>
      </c>
      <c r="V70" s="74">
        <v>1.93</v>
      </c>
      <c r="W70">
        <v>0</v>
      </c>
      <c r="X70">
        <v>-190</v>
      </c>
      <c r="Y70">
        <v>1.93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6.36</v>
      </c>
      <c r="N71" s="73">
        <v>0</v>
      </c>
      <c r="O71" s="46">
        <v>-110</v>
      </c>
      <c r="P71" s="46">
        <v>0</v>
      </c>
      <c r="Q71" s="46">
        <v>0</v>
      </c>
      <c r="R71" s="46">
        <v>0</v>
      </c>
      <c r="S71" s="74">
        <v>0</v>
      </c>
      <c r="U71" s="73">
        <v>-110</v>
      </c>
      <c r="V71" s="74">
        <v>6.36</v>
      </c>
      <c r="W71">
        <v>0</v>
      </c>
      <c r="X71">
        <v>-110</v>
      </c>
      <c r="Y71">
        <v>6.36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5.49</v>
      </c>
      <c r="N72" s="73">
        <v>0</v>
      </c>
      <c r="O72" s="46">
        <v>-50</v>
      </c>
      <c r="P72" s="46">
        <v>0</v>
      </c>
      <c r="Q72" s="46">
        <v>0</v>
      </c>
      <c r="R72" s="46">
        <v>0</v>
      </c>
      <c r="S72" s="74">
        <v>0</v>
      </c>
      <c r="U72" s="73">
        <v>-50</v>
      </c>
      <c r="V72" s="74">
        <v>5.49</v>
      </c>
      <c r="W72">
        <v>0</v>
      </c>
      <c r="X72">
        <v>-50</v>
      </c>
      <c r="Y72">
        <v>5.49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8.58</v>
      </c>
      <c r="N73" s="73">
        <v>0</v>
      </c>
      <c r="O73" s="46">
        <v>-41</v>
      </c>
      <c r="P73" s="46">
        <v>0</v>
      </c>
      <c r="Q73" s="46">
        <v>0</v>
      </c>
      <c r="R73" s="46">
        <v>0</v>
      </c>
      <c r="S73" s="74">
        <v>0</v>
      </c>
      <c r="U73" s="73">
        <v>-41</v>
      </c>
      <c r="V73" s="74">
        <v>8.58</v>
      </c>
      <c r="W73">
        <v>0</v>
      </c>
      <c r="X73">
        <v>-41</v>
      </c>
      <c r="Y73">
        <v>8.58</v>
      </c>
      <c r="Z73">
        <v>0</v>
      </c>
    </row>
    <row r="74" spans="7:26">
      <c r="G74" t="s">
        <v>116</v>
      </c>
      <c r="H74" s="73">
        <v>13.49</v>
      </c>
      <c r="I74" s="46">
        <v>0</v>
      </c>
      <c r="J74" s="46">
        <v>0</v>
      </c>
      <c r="K74" s="46">
        <v>0</v>
      </c>
      <c r="L74" s="46">
        <v>0</v>
      </c>
      <c r="M74" s="74">
        <v>4.05</v>
      </c>
      <c r="N74" s="73">
        <v>0</v>
      </c>
      <c r="O74" s="46">
        <v>-24</v>
      </c>
      <c r="P74" s="46">
        <v>-22.99</v>
      </c>
      <c r="Q74" s="46">
        <v>0</v>
      </c>
      <c r="R74" s="46">
        <v>0</v>
      </c>
      <c r="S74" s="74">
        <v>0</v>
      </c>
      <c r="U74" s="73">
        <v>-46.99</v>
      </c>
      <c r="V74" s="74">
        <v>17.54</v>
      </c>
      <c r="W74">
        <v>13.49</v>
      </c>
      <c r="X74">
        <v>-24</v>
      </c>
      <c r="Y74">
        <v>4.05</v>
      </c>
      <c r="Z74">
        <v>-22.99</v>
      </c>
    </row>
    <row r="75" spans="7:26">
      <c r="G75" t="s">
        <v>117</v>
      </c>
      <c r="H75" s="73">
        <v>140.66999999999999</v>
      </c>
      <c r="I75" s="46">
        <v>0</v>
      </c>
      <c r="J75" s="46">
        <v>0</v>
      </c>
      <c r="K75" s="46">
        <v>0</v>
      </c>
      <c r="L75" s="46">
        <v>0</v>
      </c>
      <c r="M75" s="74">
        <v>7.42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148.09</v>
      </c>
      <c r="W75">
        <v>140.66999999999999</v>
      </c>
      <c r="X75">
        <v>0</v>
      </c>
      <c r="Y75">
        <v>7.42</v>
      </c>
      <c r="Z75">
        <v>0</v>
      </c>
    </row>
    <row r="76" spans="7:26">
      <c r="G76" t="s">
        <v>118</v>
      </c>
      <c r="H76" s="73">
        <v>87.68</v>
      </c>
      <c r="I76" s="46">
        <v>0</v>
      </c>
      <c r="J76" s="46">
        <v>0</v>
      </c>
      <c r="K76" s="46">
        <v>0</v>
      </c>
      <c r="L76" s="46">
        <v>0</v>
      </c>
      <c r="M76" s="74">
        <v>2.12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89.8</v>
      </c>
      <c r="W76">
        <v>87.68</v>
      </c>
      <c r="X76">
        <v>0</v>
      </c>
      <c r="Y76">
        <v>2.12</v>
      </c>
      <c r="Z76">
        <v>0</v>
      </c>
    </row>
    <row r="77" spans="7:26">
      <c r="G77" t="s">
        <v>119</v>
      </c>
      <c r="H77" s="73">
        <v>43.36</v>
      </c>
      <c r="I77" s="46">
        <v>0</v>
      </c>
      <c r="J77" s="46">
        <v>0</v>
      </c>
      <c r="K77" s="46">
        <v>0</v>
      </c>
      <c r="L77" s="46">
        <v>0</v>
      </c>
      <c r="M77" s="74">
        <v>3.56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46.92</v>
      </c>
      <c r="W77">
        <v>43.36</v>
      </c>
      <c r="X77">
        <v>0</v>
      </c>
      <c r="Y77">
        <v>3.56</v>
      </c>
      <c r="Z77">
        <v>0</v>
      </c>
    </row>
    <row r="78" spans="7:26">
      <c r="G78" t="s">
        <v>120</v>
      </c>
      <c r="H78" s="73">
        <v>75.16</v>
      </c>
      <c r="I78" s="46">
        <v>0</v>
      </c>
      <c r="J78" s="46">
        <v>0</v>
      </c>
      <c r="K78" s="46">
        <v>0</v>
      </c>
      <c r="L78" s="46">
        <v>0</v>
      </c>
      <c r="M78" s="74">
        <v>4.91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80.069999999999993</v>
      </c>
      <c r="W78">
        <v>75.16</v>
      </c>
      <c r="X78">
        <v>0</v>
      </c>
      <c r="Y78">
        <v>4.91</v>
      </c>
      <c r="Z78">
        <v>0</v>
      </c>
    </row>
    <row r="79" spans="7:26">
      <c r="G79" t="s">
        <v>121</v>
      </c>
      <c r="H79" s="73">
        <v>45.29</v>
      </c>
      <c r="I79" s="46">
        <v>0</v>
      </c>
      <c r="J79" s="46">
        <v>0</v>
      </c>
      <c r="K79" s="46">
        <v>0</v>
      </c>
      <c r="L79" s="46">
        <v>0</v>
      </c>
      <c r="M79" s="74">
        <v>3.37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48.66</v>
      </c>
      <c r="W79">
        <v>45.29</v>
      </c>
      <c r="X79">
        <v>0</v>
      </c>
      <c r="Y79">
        <v>3.37</v>
      </c>
      <c r="Z79">
        <v>0</v>
      </c>
    </row>
    <row r="80" spans="7:26">
      <c r="G80" t="s">
        <v>122</v>
      </c>
      <c r="H80" s="73">
        <v>88.64</v>
      </c>
      <c r="I80" s="46">
        <v>0</v>
      </c>
      <c r="J80" s="46">
        <v>0</v>
      </c>
      <c r="K80" s="46">
        <v>0</v>
      </c>
      <c r="L80" s="46">
        <v>0</v>
      </c>
      <c r="M80" s="74">
        <v>5.4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94.04</v>
      </c>
      <c r="W80">
        <v>88.64</v>
      </c>
      <c r="X80">
        <v>0</v>
      </c>
      <c r="Y80">
        <v>5.4</v>
      </c>
      <c r="Z80">
        <v>0</v>
      </c>
    </row>
    <row r="81" spans="7:26">
      <c r="G81" t="s">
        <v>123</v>
      </c>
      <c r="H81" s="73">
        <v>79.97</v>
      </c>
      <c r="I81" s="46">
        <v>0</v>
      </c>
      <c r="J81" s="46">
        <v>0</v>
      </c>
      <c r="K81" s="46">
        <v>0</v>
      </c>
      <c r="L81" s="46">
        <v>0</v>
      </c>
      <c r="M81" s="74">
        <v>5.3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85.27</v>
      </c>
      <c r="W81">
        <v>79.97</v>
      </c>
      <c r="X81">
        <v>0</v>
      </c>
      <c r="Y81">
        <v>5.3</v>
      </c>
      <c r="Z81">
        <v>0</v>
      </c>
    </row>
    <row r="82" spans="7:26">
      <c r="G82" t="s">
        <v>124</v>
      </c>
      <c r="H82" s="73">
        <v>150.30000000000001</v>
      </c>
      <c r="I82" s="46">
        <v>0</v>
      </c>
      <c r="J82" s="46">
        <v>0</v>
      </c>
      <c r="K82" s="46">
        <v>0</v>
      </c>
      <c r="L82" s="46">
        <v>0</v>
      </c>
      <c r="M82" s="74">
        <v>5.88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156.18</v>
      </c>
      <c r="W82">
        <v>150.30000000000001</v>
      </c>
      <c r="X82">
        <v>0</v>
      </c>
      <c r="Y82">
        <v>5.88</v>
      </c>
      <c r="Z82">
        <v>0</v>
      </c>
    </row>
    <row r="83" spans="7:26">
      <c r="G83" t="s">
        <v>125</v>
      </c>
      <c r="H83" s="73">
        <v>126.22</v>
      </c>
      <c r="I83" s="46">
        <v>0</v>
      </c>
      <c r="J83" s="46">
        <v>0</v>
      </c>
      <c r="K83" s="46">
        <v>0</v>
      </c>
      <c r="L83" s="46">
        <v>0</v>
      </c>
      <c r="M83" s="74">
        <v>7.13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133.35</v>
      </c>
      <c r="W83">
        <v>126.22</v>
      </c>
      <c r="X83">
        <v>0</v>
      </c>
      <c r="Y83">
        <v>7.13</v>
      </c>
      <c r="Z83">
        <v>0</v>
      </c>
    </row>
    <row r="84" spans="7:26">
      <c r="G84" t="s">
        <v>126</v>
      </c>
      <c r="H84" s="73">
        <v>49.14</v>
      </c>
      <c r="I84" s="46">
        <v>0</v>
      </c>
      <c r="J84" s="46">
        <v>0</v>
      </c>
      <c r="K84" s="46">
        <v>0</v>
      </c>
      <c r="L84" s="46">
        <v>0</v>
      </c>
      <c r="M84" s="74">
        <v>6.55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55.69</v>
      </c>
      <c r="W84">
        <v>49.14</v>
      </c>
      <c r="X84">
        <v>0</v>
      </c>
      <c r="Y84">
        <v>6.55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7.9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7.9</v>
      </c>
      <c r="W85">
        <v>0</v>
      </c>
      <c r="X85">
        <v>0</v>
      </c>
      <c r="Y85">
        <v>7.9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8.09</v>
      </c>
      <c r="N86" s="73">
        <v>0</v>
      </c>
      <c r="O86" s="46">
        <v>-20</v>
      </c>
      <c r="P86" s="46">
        <v>0</v>
      </c>
      <c r="Q86" s="46">
        <v>0</v>
      </c>
      <c r="R86" s="46">
        <v>0</v>
      </c>
      <c r="S86" s="74">
        <v>0</v>
      </c>
      <c r="U86" s="73">
        <v>-20</v>
      </c>
      <c r="V86" s="74">
        <v>8.09</v>
      </c>
      <c r="W86">
        <v>0</v>
      </c>
      <c r="X86">
        <v>-20</v>
      </c>
      <c r="Y86">
        <v>8.09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5.49</v>
      </c>
      <c r="N87" s="73">
        <v>0</v>
      </c>
      <c r="O87" s="46">
        <v>-36</v>
      </c>
      <c r="P87" s="46">
        <v>0</v>
      </c>
      <c r="Q87" s="46">
        <v>0</v>
      </c>
      <c r="R87" s="46">
        <v>0</v>
      </c>
      <c r="S87" s="74">
        <v>0</v>
      </c>
      <c r="U87" s="73">
        <v>-36</v>
      </c>
      <c r="V87" s="74">
        <v>5.49</v>
      </c>
      <c r="W87">
        <v>0</v>
      </c>
      <c r="X87">
        <v>-36</v>
      </c>
      <c r="Y87">
        <v>5.49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6.26</v>
      </c>
      <c r="N88" s="73">
        <v>0</v>
      </c>
      <c r="O88" s="46">
        <v>-51</v>
      </c>
      <c r="P88" s="46">
        <v>0</v>
      </c>
      <c r="Q88" s="46">
        <v>0</v>
      </c>
      <c r="R88" s="46">
        <v>0</v>
      </c>
      <c r="S88" s="74">
        <v>0</v>
      </c>
      <c r="U88" s="73">
        <v>-51</v>
      </c>
      <c r="V88" s="74">
        <v>6.26</v>
      </c>
      <c r="W88">
        <v>0</v>
      </c>
      <c r="X88">
        <v>-51</v>
      </c>
      <c r="Y88">
        <v>6.26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4.62</v>
      </c>
      <c r="N89" s="73">
        <v>0</v>
      </c>
      <c r="O89" s="46">
        <v>-76</v>
      </c>
      <c r="P89" s="46">
        <v>0</v>
      </c>
      <c r="Q89" s="46">
        <v>0</v>
      </c>
      <c r="R89" s="46">
        <v>0</v>
      </c>
      <c r="S89" s="74">
        <v>0</v>
      </c>
      <c r="U89" s="73">
        <v>-76</v>
      </c>
      <c r="V89" s="74">
        <v>4.62</v>
      </c>
      <c r="W89">
        <v>0</v>
      </c>
      <c r="X89">
        <v>-76</v>
      </c>
      <c r="Y89">
        <v>4.62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4.05</v>
      </c>
      <c r="N90" s="73">
        <v>0</v>
      </c>
      <c r="O90" s="46">
        <v>-91</v>
      </c>
      <c r="P90" s="46">
        <v>0</v>
      </c>
      <c r="Q90" s="46">
        <v>0</v>
      </c>
      <c r="R90" s="46">
        <v>0</v>
      </c>
      <c r="S90" s="74">
        <v>0</v>
      </c>
      <c r="U90" s="73">
        <v>-91</v>
      </c>
      <c r="V90" s="74">
        <v>4.05</v>
      </c>
      <c r="W90">
        <v>0</v>
      </c>
      <c r="X90">
        <v>-91</v>
      </c>
      <c r="Y90">
        <v>4.05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3.47</v>
      </c>
      <c r="N91" s="73">
        <v>0</v>
      </c>
      <c r="O91" s="46">
        <v>-111</v>
      </c>
      <c r="P91" s="46">
        <v>0</v>
      </c>
      <c r="Q91" s="46">
        <v>0</v>
      </c>
      <c r="R91" s="46">
        <v>0</v>
      </c>
      <c r="S91" s="74">
        <v>0</v>
      </c>
      <c r="U91" s="73">
        <v>-111</v>
      </c>
      <c r="V91" s="74">
        <v>3.47</v>
      </c>
      <c r="W91">
        <v>0</v>
      </c>
      <c r="X91">
        <v>-111</v>
      </c>
      <c r="Y91">
        <v>3.47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</v>
      </c>
      <c r="N92" s="73">
        <v>0</v>
      </c>
      <c r="O92" s="46">
        <v>-116</v>
      </c>
      <c r="P92" s="46">
        <v>0</v>
      </c>
      <c r="Q92" s="46">
        <v>0</v>
      </c>
      <c r="R92" s="46">
        <v>0</v>
      </c>
      <c r="S92" s="74">
        <v>0</v>
      </c>
      <c r="U92" s="73">
        <v>-116</v>
      </c>
      <c r="V92" s="74">
        <v>0.1</v>
      </c>
      <c r="W92">
        <v>0</v>
      </c>
      <c r="X92">
        <v>-116</v>
      </c>
      <c r="Y92">
        <v>0.1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-156</v>
      </c>
      <c r="P93" s="46">
        <v>-3</v>
      </c>
      <c r="Q93" s="46">
        <v>0</v>
      </c>
      <c r="R93" s="46">
        <v>0</v>
      </c>
      <c r="S93" s="74">
        <v>0</v>
      </c>
      <c r="U93" s="73">
        <v>-159</v>
      </c>
      <c r="V93" s="74">
        <v>0</v>
      </c>
      <c r="W93">
        <v>0</v>
      </c>
      <c r="X93">
        <v>-156</v>
      </c>
      <c r="Y93">
        <v>0</v>
      </c>
      <c r="Z93">
        <v>-3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-191</v>
      </c>
      <c r="P94" s="46">
        <v>-53</v>
      </c>
      <c r="Q94" s="46">
        <v>0</v>
      </c>
      <c r="R94" s="46">
        <v>0</v>
      </c>
      <c r="S94" s="74">
        <v>0</v>
      </c>
      <c r="U94" s="73">
        <v>-244</v>
      </c>
      <c r="V94" s="74">
        <v>0</v>
      </c>
      <c r="W94">
        <v>0</v>
      </c>
      <c r="X94">
        <v>-191</v>
      </c>
      <c r="Y94">
        <v>0</v>
      </c>
      <c r="Z94">
        <v>-53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5.01</v>
      </c>
      <c r="N95" s="73">
        <v>0</v>
      </c>
      <c r="O95" s="46">
        <v>-221</v>
      </c>
      <c r="P95" s="46">
        <v>-92</v>
      </c>
      <c r="Q95" s="46">
        <v>0</v>
      </c>
      <c r="R95" s="46">
        <v>0</v>
      </c>
      <c r="S95" s="74">
        <v>0</v>
      </c>
      <c r="U95" s="73">
        <v>-313</v>
      </c>
      <c r="V95" s="74">
        <v>5.01</v>
      </c>
      <c r="W95">
        <v>0</v>
      </c>
      <c r="X95">
        <v>-221</v>
      </c>
      <c r="Y95">
        <v>5.01</v>
      </c>
      <c r="Z95">
        <v>-92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2.5099999999999998</v>
      </c>
      <c r="N96" s="73">
        <v>0</v>
      </c>
      <c r="O96" s="46">
        <v>-241</v>
      </c>
      <c r="P96" s="46">
        <v>-117</v>
      </c>
      <c r="Q96" s="46">
        <v>0</v>
      </c>
      <c r="R96" s="46">
        <v>0</v>
      </c>
      <c r="S96" s="74">
        <v>0</v>
      </c>
      <c r="U96" s="73">
        <v>-358</v>
      </c>
      <c r="V96" s="74">
        <v>2.5099999999999998</v>
      </c>
      <c r="W96">
        <v>0</v>
      </c>
      <c r="X96">
        <v>-241</v>
      </c>
      <c r="Y96">
        <v>2.5099999999999998</v>
      </c>
      <c r="Z96">
        <v>-117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2.79</v>
      </c>
      <c r="N97" s="73">
        <v>0</v>
      </c>
      <c r="O97" s="46">
        <v>-256</v>
      </c>
      <c r="P97" s="46">
        <v>-211</v>
      </c>
      <c r="Q97" s="46">
        <v>0</v>
      </c>
      <c r="R97" s="46">
        <v>0</v>
      </c>
      <c r="S97" s="74">
        <v>0</v>
      </c>
      <c r="U97" s="73">
        <v>-467</v>
      </c>
      <c r="V97" s="74">
        <v>2.79</v>
      </c>
      <c r="W97">
        <v>0</v>
      </c>
      <c r="X97">
        <v>-256</v>
      </c>
      <c r="Y97">
        <v>2.79</v>
      </c>
      <c r="Z97">
        <v>-211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0.28999999999999998</v>
      </c>
      <c r="N98" s="73">
        <v>0</v>
      </c>
      <c r="O98" s="46">
        <v>-271</v>
      </c>
      <c r="P98" s="46">
        <v>-232</v>
      </c>
      <c r="Q98" s="46">
        <v>0</v>
      </c>
      <c r="R98" s="46">
        <v>0</v>
      </c>
      <c r="S98" s="74">
        <v>0</v>
      </c>
      <c r="U98" s="73">
        <v>-503</v>
      </c>
      <c r="V98" s="74">
        <v>0.28999999999999998</v>
      </c>
      <c r="W98">
        <v>0</v>
      </c>
      <c r="X98">
        <v>-271</v>
      </c>
      <c r="Y98">
        <v>0.28999999999999998</v>
      </c>
      <c r="Z98">
        <v>-232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0.34440499999999996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4.7305E-2</v>
      </c>
      <c r="N99" s="68">
        <f t="shared" si="1"/>
        <v>0</v>
      </c>
      <c r="O99" s="69">
        <f t="shared" si="1"/>
        <v>-3.8447000000000005</v>
      </c>
      <c r="P99" s="69">
        <f t="shared" si="1"/>
        <v>-1.0033749999999999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-4.8480750000000006</v>
      </c>
      <c r="V99" s="70">
        <f t="shared" si="1"/>
        <v>0.39170749999999993</v>
      </c>
      <c r="W99">
        <f t="shared" si="1"/>
        <v>0.34440499999999996</v>
      </c>
      <c r="X99">
        <f t="shared" si="1"/>
        <v>-3.8447000000000005</v>
      </c>
      <c r="Y99">
        <f t="shared" si="1"/>
        <v>4.7305E-2</v>
      </c>
      <c r="Z99">
        <f t="shared" si="1"/>
        <v>-1.0033749999999999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19" t="s">
        <v>223</v>
      </c>
      <c r="B1" s="219"/>
      <c r="C1" s="219"/>
      <c r="D1" s="219"/>
      <c r="E1" s="67"/>
      <c r="F1" s="6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W1" t="s">
        <v>533</v>
      </c>
      <c r="X1" t="s">
        <v>535</v>
      </c>
      <c r="Y1" t="s">
        <v>145</v>
      </c>
      <c r="Z1" t="s">
        <v>539</v>
      </c>
      <c r="AA1" t="s">
        <v>145</v>
      </c>
      <c r="AB1" t="s">
        <v>543</v>
      </c>
      <c r="AC1" t="s">
        <v>146</v>
      </c>
      <c r="AD1" t="s">
        <v>145</v>
      </c>
      <c r="AE1" t="s">
        <v>145</v>
      </c>
      <c r="AF1" t="s">
        <v>550</v>
      </c>
      <c r="AG1" t="s">
        <v>145</v>
      </c>
      <c r="AH1" t="s">
        <v>553</v>
      </c>
      <c r="AI1" t="s">
        <v>555</v>
      </c>
      <c r="AJ1" t="s">
        <v>557</v>
      </c>
      <c r="AK1" t="s">
        <v>146</v>
      </c>
      <c r="AL1" t="s">
        <v>560</v>
      </c>
      <c r="AM1" t="s">
        <v>562</v>
      </c>
      <c r="AN1" t="s">
        <v>543</v>
      </c>
      <c r="AO1" t="s">
        <v>146</v>
      </c>
      <c r="AP1" t="s">
        <v>146</v>
      </c>
      <c r="AQ1" t="s">
        <v>145</v>
      </c>
      <c r="AR1" t="s">
        <v>145</v>
      </c>
      <c r="AS1" t="s">
        <v>571</v>
      </c>
      <c r="AT1" t="s">
        <v>573</v>
      </c>
      <c r="AU1" t="s">
        <v>539</v>
      </c>
      <c r="AV1" t="s">
        <v>576</v>
      </c>
      <c r="AW1" t="s">
        <v>578</v>
      </c>
      <c r="AX1" t="s">
        <v>580</v>
      </c>
      <c r="AY1" t="s">
        <v>580</v>
      </c>
      <c r="AZ1" t="s">
        <v>583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W2" s="28" t="s">
        <v>358</v>
      </c>
      <c r="X2" t="s">
        <v>369</v>
      </c>
      <c r="Y2" t="s">
        <v>537</v>
      </c>
      <c r="Z2" t="s">
        <v>148</v>
      </c>
      <c r="AA2" t="s">
        <v>541</v>
      </c>
      <c r="AB2" t="s">
        <v>148</v>
      </c>
      <c r="AC2" t="s">
        <v>545</v>
      </c>
      <c r="AD2" t="s">
        <v>547</v>
      </c>
      <c r="AE2" t="s">
        <v>547</v>
      </c>
      <c r="AF2" t="s">
        <v>369</v>
      </c>
      <c r="AG2" t="s">
        <v>537</v>
      </c>
      <c r="AH2" t="s">
        <v>149</v>
      </c>
      <c r="AI2" t="s">
        <v>148</v>
      </c>
      <c r="AJ2" t="s">
        <v>148</v>
      </c>
      <c r="AK2" t="s">
        <v>537</v>
      </c>
      <c r="AL2" t="s">
        <v>148</v>
      </c>
      <c r="AM2" t="s">
        <v>148</v>
      </c>
      <c r="AN2" t="s">
        <v>148</v>
      </c>
      <c r="AO2" t="s">
        <v>565</v>
      </c>
      <c r="AP2" t="s">
        <v>567</v>
      </c>
      <c r="AQ2" t="s">
        <v>537</v>
      </c>
      <c r="AR2" t="s">
        <v>537</v>
      </c>
      <c r="AS2" t="s">
        <v>148</v>
      </c>
      <c r="AT2" t="s">
        <v>148</v>
      </c>
      <c r="AU2" t="s">
        <v>148</v>
      </c>
      <c r="AV2" t="s">
        <v>145</v>
      </c>
      <c r="AW2" t="s">
        <v>148</v>
      </c>
      <c r="AX2" t="s">
        <v>148</v>
      </c>
      <c r="AY2" t="s">
        <v>148</v>
      </c>
      <c r="AZ2" t="s">
        <v>146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2.02</v>
      </c>
      <c r="K3" s="53">
        <v>81.41</v>
      </c>
      <c r="L3" s="53">
        <v>7.71</v>
      </c>
      <c r="M3" s="72">
        <v>0</v>
      </c>
      <c r="N3" s="71">
        <v>197.6</v>
      </c>
      <c r="O3" s="53">
        <v>136.94</v>
      </c>
      <c r="P3" s="53">
        <v>0</v>
      </c>
      <c r="Q3" s="53">
        <v>0</v>
      </c>
      <c r="R3" s="53">
        <v>0</v>
      </c>
      <c r="S3" s="72">
        <v>0</v>
      </c>
      <c r="W3">
        <v>0.39</v>
      </c>
      <c r="X3">
        <v>7.71</v>
      </c>
      <c r="Y3">
        <v>0</v>
      </c>
      <c r="Z3">
        <v>0</v>
      </c>
      <c r="AA3">
        <v>25</v>
      </c>
      <c r="AB3">
        <v>0</v>
      </c>
      <c r="AC3">
        <v>20</v>
      </c>
      <c r="AD3">
        <v>0</v>
      </c>
      <c r="AE3">
        <v>0</v>
      </c>
      <c r="AF3">
        <v>0</v>
      </c>
      <c r="AG3">
        <v>0</v>
      </c>
      <c r="AH3">
        <v>2.02</v>
      </c>
      <c r="AI3">
        <v>6.74</v>
      </c>
      <c r="AJ3">
        <v>19.27</v>
      </c>
      <c r="AK3">
        <v>16.940000000000001</v>
      </c>
      <c r="AL3">
        <v>4.82</v>
      </c>
      <c r="AM3">
        <v>18.309999999999999</v>
      </c>
      <c r="AN3">
        <v>11.56</v>
      </c>
      <c r="AO3">
        <v>0</v>
      </c>
      <c r="AP3">
        <v>100</v>
      </c>
      <c r="AQ3">
        <v>132.97999999999999</v>
      </c>
      <c r="AR3">
        <v>39.619999999999997</v>
      </c>
      <c r="AS3">
        <v>5.78</v>
      </c>
      <c r="AT3">
        <v>6.74</v>
      </c>
      <c r="AU3">
        <v>8.19</v>
      </c>
      <c r="AV3">
        <v>0</v>
      </c>
      <c r="AW3">
        <v>0</v>
      </c>
      <c r="AX3">
        <v>0</v>
      </c>
      <c r="AY3">
        <v>0</v>
      </c>
      <c r="AZ3">
        <v>0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2.02</v>
      </c>
      <c r="K4" s="46">
        <v>81.41</v>
      </c>
      <c r="L4" s="46">
        <v>7.71</v>
      </c>
      <c r="M4" s="74">
        <v>0</v>
      </c>
      <c r="N4" s="73">
        <v>197.6</v>
      </c>
      <c r="O4" s="46">
        <v>136.94</v>
      </c>
      <c r="P4" s="46">
        <v>0</v>
      </c>
      <c r="Q4" s="46">
        <v>0</v>
      </c>
      <c r="R4" s="46">
        <v>0</v>
      </c>
      <c r="S4" s="74">
        <v>0</v>
      </c>
      <c r="W4">
        <v>0.39</v>
      </c>
      <c r="X4">
        <v>7.71</v>
      </c>
      <c r="Y4">
        <v>0</v>
      </c>
      <c r="Z4">
        <v>0</v>
      </c>
      <c r="AA4">
        <v>25</v>
      </c>
      <c r="AB4">
        <v>0</v>
      </c>
      <c r="AC4">
        <v>20</v>
      </c>
      <c r="AD4">
        <v>0</v>
      </c>
      <c r="AE4">
        <v>0</v>
      </c>
      <c r="AF4">
        <v>0</v>
      </c>
      <c r="AG4">
        <v>0</v>
      </c>
      <c r="AH4">
        <v>2.02</v>
      </c>
      <c r="AI4">
        <v>6.74</v>
      </c>
      <c r="AJ4">
        <v>19.27</v>
      </c>
      <c r="AK4">
        <v>16.940000000000001</v>
      </c>
      <c r="AL4">
        <v>4.82</v>
      </c>
      <c r="AM4">
        <v>18.309999999999999</v>
      </c>
      <c r="AN4">
        <v>11.56</v>
      </c>
      <c r="AO4">
        <v>0</v>
      </c>
      <c r="AP4">
        <v>100</v>
      </c>
      <c r="AQ4">
        <v>132.97999999999999</v>
      </c>
      <c r="AR4">
        <v>39.619999999999997</v>
      </c>
      <c r="AS4">
        <v>5.78</v>
      </c>
      <c r="AT4">
        <v>6.74</v>
      </c>
      <c r="AU4">
        <v>8.19</v>
      </c>
      <c r="AV4">
        <v>0</v>
      </c>
      <c r="AW4">
        <v>0</v>
      </c>
      <c r="AX4">
        <v>0</v>
      </c>
      <c r="AY4">
        <v>0</v>
      </c>
      <c r="AZ4">
        <v>0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2.02</v>
      </c>
      <c r="K5" s="46">
        <v>81.41</v>
      </c>
      <c r="L5" s="46">
        <v>7.71</v>
      </c>
      <c r="M5" s="74">
        <v>0</v>
      </c>
      <c r="N5" s="73">
        <v>197.6</v>
      </c>
      <c r="O5" s="46">
        <v>136.94</v>
      </c>
      <c r="P5" s="46">
        <v>0</v>
      </c>
      <c r="Q5" s="46">
        <v>0</v>
      </c>
      <c r="R5" s="46">
        <v>0</v>
      </c>
      <c r="S5" s="74">
        <v>0</v>
      </c>
      <c r="W5">
        <v>0.39</v>
      </c>
      <c r="X5">
        <v>7.71</v>
      </c>
      <c r="Y5">
        <v>0</v>
      </c>
      <c r="Z5">
        <v>0</v>
      </c>
      <c r="AA5">
        <v>25</v>
      </c>
      <c r="AB5">
        <v>0</v>
      </c>
      <c r="AC5">
        <v>20</v>
      </c>
      <c r="AD5">
        <v>0</v>
      </c>
      <c r="AE5">
        <v>0</v>
      </c>
      <c r="AF5">
        <v>0</v>
      </c>
      <c r="AG5">
        <v>0</v>
      </c>
      <c r="AH5">
        <v>2.02</v>
      </c>
      <c r="AI5">
        <v>6.74</v>
      </c>
      <c r="AJ5">
        <v>19.27</v>
      </c>
      <c r="AK5">
        <v>16.940000000000001</v>
      </c>
      <c r="AL5">
        <v>4.82</v>
      </c>
      <c r="AM5">
        <v>18.309999999999999</v>
      </c>
      <c r="AN5">
        <v>11.56</v>
      </c>
      <c r="AO5">
        <v>0</v>
      </c>
      <c r="AP5">
        <v>100</v>
      </c>
      <c r="AQ5">
        <v>132.97999999999999</v>
      </c>
      <c r="AR5">
        <v>39.619999999999997</v>
      </c>
      <c r="AS5">
        <v>5.78</v>
      </c>
      <c r="AT5">
        <v>6.74</v>
      </c>
      <c r="AU5">
        <v>8.19</v>
      </c>
      <c r="AV5">
        <v>0</v>
      </c>
      <c r="AW5">
        <v>0</v>
      </c>
      <c r="AX5">
        <v>0</v>
      </c>
      <c r="AY5">
        <v>0</v>
      </c>
      <c r="AZ5">
        <v>0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2.02</v>
      </c>
      <c r="K6" s="46">
        <v>81.41</v>
      </c>
      <c r="L6" s="46">
        <v>7.71</v>
      </c>
      <c r="M6" s="74">
        <v>0</v>
      </c>
      <c r="N6" s="73">
        <v>197.6</v>
      </c>
      <c r="O6" s="46">
        <v>136.94</v>
      </c>
      <c r="P6" s="46">
        <v>0</v>
      </c>
      <c r="Q6" s="46">
        <v>0</v>
      </c>
      <c r="R6" s="46">
        <v>0</v>
      </c>
      <c r="S6" s="74">
        <v>0</v>
      </c>
      <c r="W6">
        <v>0.39</v>
      </c>
      <c r="X6">
        <v>7.71</v>
      </c>
      <c r="Y6">
        <v>0</v>
      </c>
      <c r="Z6">
        <v>0</v>
      </c>
      <c r="AA6">
        <v>25</v>
      </c>
      <c r="AB6">
        <v>0</v>
      </c>
      <c r="AC6">
        <v>20</v>
      </c>
      <c r="AD6">
        <v>0</v>
      </c>
      <c r="AE6">
        <v>0</v>
      </c>
      <c r="AF6">
        <v>0</v>
      </c>
      <c r="AG6">
        <v>0</v>
      </c>
      <c r="AH6">
        <v>2.02</v>
      </c>
      <c r="AI6">
        <v>6.74</v>
      </c>
      <c r="AJ6">
        <v>19.27</v>
      </c>
      <c r="AK6">
        <v>16.940000000000001</v>
      </c>
      <c r="AL6">
        <v>4.82</v>
      </c>
      <c r="AM6">
        <v>18.309999999999999</v>
      </c>
      <c r="AN6">
        <v>11.56</v>
      </c>
      <c r="AO6">
        <v>0</v>
      </c>
      <c r="AP6">
        <v>100</v>
      </c>
      <c r="AQ6">
        <v>132.97999999999999</v>
      </c>
      <c r="AR6">
        <v>39.619999999999997</v>
      </c>
      <c r="AS6">
        <v>5.78</v>
      </c>
      <c r="AT6">
        <v>6.74</v>
      </c>
      <c r="AU6">
        <v>8.19</v>
      </c>
      <c r="AV6">
        <v>0</v>
      </c>
      <c r="AW6">
        <v>0</v>
      </c>
      <c r="AX6">
        <v>0</v>
      </c>
      <c r="AY6">
        <v>0</v>
      </c>
      <c r="AZ6">
        <v>0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2.02</v>
      </c>
      <c r="K7" s="46">
        <v>81.41</v>
      </c>
      <c r="L7" s="46">
        <v>7.71</v>
      </c>
      <c r="M7" s="74">
        <v>0</v>
      </c>
      <c r="N7" s="73">
        <v>197.6</v>
      </c>
      <c r="O7" s="46">
        <v>136.94</v>
      </c>
      <c r="P7" s="46">
        <v>0</v>
      </c>
      <c r="Q7" s="46">
        <v>0</v>
      </c>
      <c r="R7" s="46">
        <v>0</v>
      </c>
      <c r="S7" s="74">
        <v>0</v>
      </c>
      <c r="W7">
        <v>0.39</v>
      </c>
      <c r="X7">
        <v>7.71</v>
      </c>
      <c r="Y7">
        <v>0</v>
      </c>
      <c r="Z7">
        <v>0</v>
      </c>
      <c r="AA7">
        <v>25</v>
      </c>
      <c r="AB7">
        <v>0</v>
      </c>
      <c r="AC7">
        <v>20</v>
      </c>
      <c r="AD7">
        <v>0</v>
      </c>
      <c r="AE7">
        <v>0</v>
      </c>
      <c r="AF7">
        <v>0</v>
      </c>
      <c r="AG7">
        <v>0</v>
      </c>
      <c r="AH7">
        <v>2.02</v>
      </c>
      <c r="AI7">
        <v>6.74</v>
      </c>
      <c r="AJ7">
        <v>19.27</v>
      </c>
      <c r="AK7">
        <v>16.940000000000001</v>
      </c>
      <c r="AL7">
        <v>4.82</v>
      </c>
      <c r="AM7">
        <v>18.309999999999999</v>
      </c>
      <c r="AN7">
        <v>11.56</v>
      </c>
      <c r="AO7">
        <v>0</v>
      </c>
      <c r="AP7">
        <v>100</v>
      </c>
      <c r="AQ7">
        <v>132.97999999999999</v>
      </c>
      <c r="AR7">
        <v>39.619999999999997</v>
      </c>
      <c r="AS7">
        <v>5.78</v>
      </c>
      <c r="AT7">
        <v>6.74</v>
      </c>
      <c r="AU7">
        <v>8.19</v>
      </c>
      <c r="AV7">
        <v>0</v>
      </c>
      <c r="AW7">
        <v>0</v>
      </c>
      <c r="AX7">
        <v>0</v>
      </c>
      <c r="AY7">
        <v>0</v>
      </c>
      <c r="AZ7">
        <v>0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2.02</v>
      </c>
      <c r="K8" s="46">
        <v>81.41</v>
      </c>
      <c r="L8" s="46">
        <v>7.71</v>
      </c>
      <c r="M8" s="74">
        <v>0</v>
      </c>
      <c r="N8" s="73">
        <v>197.6</v>
      </c>
      <c r="O8" s="46">
        <v>136.94</v>
      </c>
      <c r="P8" s="46">
        <v>0</v>
      </c>
      <c r="Q8" s="46">
        <v>0</v>
      </c>
      <c r="R8" s="46">
        <v>0</v>
      </c>
      <c r="S8" s="74">
        <v>0</v>
      </c>
      <c r="W8">
        <v>0.39</v>
      </c>
      <c r="X8">
        <v>7.71</v>
      </c>
      <c r="Y8">
        <v>0</v>
      </c>
      <c r="Z8">
        <v>0</v>
      </c>
      <c r="AA8">
        <v>25</v>
      </c>
      <c r="AB8">
        <v>0</v>
      </c>
      <c r="AC8">
        <v>20</v>
      </c>
      <c r="AD8">
        <v>0</v>
      </c>
      <c r="AE8">
        <v>0</v>
      </c>
      <c r="AF8">
        <v>0</v>
      </c>
      <c r="AG8">
        <v>0</v>
      </c>
      <c r="AH8">
        <v>2.02</v>
      </c>
      <c r="AI8">
        <v>6.74</v>
      </c>
      <c r="AJ8">
        <v>19.27</v>
      </c>
      <c r="AK8">
        <v>16.940000000000001</v>
      </c>
      <c r="AL8">
        <v>4.82</v>
      </c>
      <c r="AM8">
        <v>18.309999999999999</v>
      </c>
      <c r="AN8">
        <v>11.56</v>
      </c>
      <c r="AO8">
        <v>0</v>
      </c>
      <c r="AP8">
        <v>100</v>
      </c>
      <c r="AQ8">
        <v>132.97999999999999</v>
      </c>
      <c r="AR8">
        <v>39.619999999999997</v>
      </c>
      <c r="AS8">
        <v>5.78</v>
      </c>
      <c r="AT8">
        <v>6.74</v>
      </c>
      <c r="AU8">
        <v>8.19</v>
      </c>
      <c r="AV8">
        <v>0</v>
      </c>
      <c r="AW8">
        <v>0</v>
      </c>
      <c r="AX8">
        <v>0</v>
      </c>
      <c r="AY8">
        <v>0</v>
      </c>
      <c r="AZ8">
        <v>0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2.02</v>
      </c>
      <c r="K9" s="46">
        <v>81.41</v>
      </c>
      <c r="L9" s="46">
        <v>7.71</v>
      </c>
      <c r="M9" s="74">
        <v>0</v>
      </c>
      <c r="N9" s="73">
        <v>197.6</v>
      </c>
      <c r="O9" s="46">
        <v>136.94</v>
      </c>
      <c r="P9" s="46">
        <v>0</v>
      </c>
      <c r="Q9" s="46">
        <v>0</v>
      </c>
      <c r="R9" s="46">
        <v>0</v>
      </c>
      <c r="S9" s="74">
        <v>0</v>
      </c>
      <c r="W9">
        <v>0.39</v>
      </c>
      <c r="X9">
        <v>7.71</v>
      </c>
      <c r="Y9">
        <v>0</v>
      </c>
      <c r="Z9">
        <v>0</v>
      </c>
      <c r="AA9">
        <v>25</v>
      </c>
      <c r="AB9">
        <v>0</v>
      </c>
      <c r="AC9">
        <v>20</v>
      </c>
      <c r="AD9">
        <v>0</v>
      </c>
      <c r="AE9">
        <v>0</v>
      </c>
      <c r="AF9">
        <v>0</v>
      </c>
      <c r="AG9">
        <v>0</v>
      </c>
      <c r="AH9">
        <v>2.02</v>
      </c>
      <c r="AI9">
        <v>6.74</v>
      </c>
      <c r="AJ9">
        <v>19.27</v>
      </c>
      <c r="AK9">
        <v>16.940000000000001</v>
      </c>
      <c r="AL9">
        <v>4.82</v>
      </c>
      <c r="AM9">
        <v>18.309999999999999</v>
      </c>
      <c r="AN9">
        <v>11.56</v>
      </c>
      <c r="AO9">
        <v>0</v>
      </c>
      <c r="AP9">
        <v>100</v>
      </c>
      <c r="AQ9">
        <v>132.97999999999999</v>
      </c>
      <c r="AR9">
        <v>39.619999999999997</v>
      </c>
      <c r="AS9">
        <v>5.78</v>
      </c>
      <c r="AT9">
        <v>6.74</v>
      </c>
      <c r="AU9">
        <v>8.19</v>
      </c>
      <c r="AV9">
        <v>0</v>
      </c>
      <c r="AW9">
        <v>0</v>
      </c>
      <c r="AX9">
        <v>0</v>
      </c>
      <c r="AY9">
        <v>0</v>
      </c>
      <c r="AZ9">
        <v>0</v>
      </c>
    </row>
    <row r="10" spans="1:52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2.02</v>
      </c>
      <c r="K10" s="46">
        <v>81.41</v>
      </c>
      <c r="L10" s="46">
        <v>7.71</v>
      </c>
      <c r="M10" s="74">
        <v>0</v>
      </c>
      <c r="N10" s="73">
        <v>197.6</v>
      </c>
      <c r="O10" s="46">
        <v>136.94</v>
      </c>
      <c r="P10" s="46">
        <v>0</v>
      </c>
      <c r="Q10" s="46">
        <v>0</v>
      </c>
      <c r="R10" s="46">
        <v>0</v>
      </c>
      <c r="S10" s="74">
        <v>0</v>
      </c>
      <c r="W10">
        <v>0.39</v>
      </c>
      <c r="X10">
        <v>7.71</v>
      </c>
      <c r="Y10">
        <v>0</v>
      </c>
      <c r="Z10">
        <v>0</v>
      </c>
      <c r="AA10">
        <v>25</v>
      </c>
      <c r="AB10">
        <v>0</v>
      </c>
      <c r="AC10">
        <v>20</v>
      </c>
      <c r="AD10">
        <v>0</v>
      </c>
      <c r="AE10">
        <v>0</v>
      </c>
      <c r="AF10">
        <v>0</v>
      </c>
      <c r="AG10">
        <v>0</v>
      </c>
      <c r="AH10">
        <v>2.02</v>
      </c>
      <c r="AI10">
        <v>6.74</v>
      </c>
      <c r="AJ10">
        <v>19.27</v>
      </c>
      <c r="AK10">
        <v>16.940000000000001</v>
      </c>
      <c r="AL10">
        <v>4.82</v>
      </c>
      <c r="AM10">
        <v>18.309999999999999</v>
      </c>
      <c r="AN10">
        <v>11.56</v>
      </c>
      <c r="AO10">
        <v>0</v>
      </c>
      <c r="AP10">
        <v>100</v>
      </c>
      <c r="AQ10">
        <v>132.97999999999999</v>
      </c>
      <c r="AR10">
        <v>39.619999999999997</v>
      </c>
      <c r="AS10">
        <v>5.78</v>
      </c>
      <c r="AT10">
        <v>6.74</v>
      </c>
      <c r="AU10">
        <v>8.19</v>
      </c>
      <c r="AV10">
        <v>0</v>
      </c>
      <c r="AW10">
        <v>0</v>
      </c>
      <c r="AX10">
        <v>0</v>
      </c>
      <c r="AY10">
        <v>0</v>
      </c>
      <c r="AZ10">
        <v>0</v>
      </c>
    </row>
    <row r="11" spans="1:52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2.02</v>
      </c>
      <c r="K11" s="46">
        <v>81.41</v>
      </c>
      <c r="L11" s="46">
        <v>7.71</v>
      </c>
      <c r="M11" s="74">
        <v>0</v>
      </c>
      <c r="N11" s="73">
        <v>197.6</v>
      </c>
      <c r="O11" s="46">
        <v>136.94</v>
      </c>
      <c r="P11" s="46">
        <v>0</v>
      </c>
      <c r="Q11" s="46">
        <v>0</v>
      </c>
      <c r="R11" s="46">
        <v>0</v>
      </c>
      <c r="S11" s="74">
        <v>0</v>
      </c>
      <c r="W11">
        <v>0.39</v>
      </c>
      <c r="X11">
        <v>7.71</v>
      </c>
      <c r="Y11">
        <v>0</v>
      </c>
      <c r="Z11">
        <v>0</v>
      </c>
      <c r="AA11">
        <v>25</v>
      </c>
      <c r="AB11">
        <v>0</v>
      </c>
      <c r="AC11">
        <v>20</v>
      </c>
      <c r="AD11">
        <v>0</v>
      </c>
      <c r="AE11">
        <v>0</v>
      </c>
      <c r="AF11">
        <v>0</v>
      </c>
      <c r="AG11">
        <v>0</v>
      </c>
      <c r="AH11">
        <v>2.02</v>
      </c>
      <c r="AI11">
        <v>6.74</v>
      </c>
      <c r="AJ11">
        <v>19.27</v>
      </c>
      <c r="AK11">
        <v>16.940000000000001</v>
      </c>
      <c r="AL11">
        <v>4.82</v>
      </c>
      <c r="AM11">
        <v>18.309999999999999</v>
      </c>
      <c r="AN11">
        <v>11.56</v>
      </c>
      <c r="AO11">
        <v>0</v>
      </c>
      <c r="AP11">
        <v>100</v>
      </c>
      <c r="AQ11">
        <v>132.97999999999999</v>
      </c>
      <c r="AR11">
        <v>39.619999999999997</v>
      </c>
      <c r="AS11">
        <v>5.78</v>
      </c>
      <c r="AT11">
        <v>6.74</v>
      </c>
      <c r="AU11">
        <v>8.19</v>
      </c>
      <c r="AV11">
        <v>0</v>
      </c>
      <c r="AW11">
        <v>0</v>
      </c>
      <c r="AX11">
        <v>0</v>
      </c>
      <c r="AY11">
        <v>0</v>
      </c>
      <c r="AZ11">
        <v>0</v>
      </c>
    </row>
    <row r="12" spans="1:52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2.02</v>
      </c>
      <c r="K12" s="46">
        <v>81.41</v>
      </c>
      <c r="L12" s="46">
        <v>7.71</v>
      </c>
      <c r="M12" s="74">
        <v>0</v>
      </c>
      <c r="N12" s="73">
        <v>197.6</v>
      </c>
      <c r="O12" s="46">
        <v>136.94</v>
      </c>
      <c r="P12" s="46">
        <v>0</v>
      </c>
      <c r="Q12" s="46">
        <v>0</v>
      </c>
      <c r="R12" s="46">
        <v>0</v>
      </c>
      <c r="S12" s="74">
        <v>0</v>
      </c>
      <c r="W12">
        <v>0.39</v>
      </c>
      <c r="X12">
        <v>7.71</v>
      </c>
      <c r="Y12">
        <v>0</v>
      </c>
      <c r="Z12">
        <v>0</v>
      </c>
      <c r="AA12">
        <v>25</v>
      </c>
      <c r="AB12">
        <v>0</v>
      </c>
      <c r="AC12">
        <v>20</v>
      </c>
      <c r="AD12">
        <v>0</v>
      </c>
      <c r="AE12">
        <v>0</v>
      </c>
      <c r="AF12">
        <v>0</v>
      </c>
      <c r="AG12">
        <v>0</v>
      </c>
      <c r="AH12">
        <v>2.02</v>
      </c>
      <c r="AI12">
        <v>6.74</v>
      </c>
      <c r="AJ12">
        <v>19.27</v>
      </c>
      <c r="AK12">
        <v>16.940000000000001</v>
      </c>
      <c r="AL12">
        <v>4.82</v>
      </c>
      <c r="AM12">
        <v>18.309999999999999</v>
      </c>
      <c r="AN12">
        <v>11.56</v>
      </c>
      <c r="AO12">
        <v>0</v>
      </c>
      <c r="AP12">
        <v>100</v>
      </c>
      <c r="AQ12">
        <v>132.97999999999999</v>
      </c>
      <c r="AR12">
        <v>39.619999999999997</v>
      </c>
      <c r="AS12">
        <v>5.78</v>
      </c>
      <c r="AT12">
        <v>6.74</v>
      </c>
      <c r="AU12">
        <v>8.19</v>
      </c>
      <c r="AV12">
        <v>0</v>
      </c>
      <c r="AW12">
        <v>0</v>
      </c>
      <c r="AX12">
        <v>0</v>
      </c>
      <c r="AY12">
        <v>0</v>
      </c>
      <c r="AZ12">
        <v>0</v>
      </c>
    </row>
    <row r="13" spans="1:52">
      <c r="A13" t="s">
        <v>242</v>
      </c>
      <c r="G13" t="s">
        <v>55</v>
      </c>
      <c r="H13" s="73">
        <v>0.39</v>
      </c>
      <c r="I13" s="46">
        <v>0</v>
      </c>
      <c r="J13" s="46">
        <v>2.02</v>
      </c>
      <c r="K13" s="46">
        <v>81.41</v>
      </c>
      <c r="L13" s="46">
        <v>7.71</v>
      </c>
      <c r="M13" s="74">
        <v>0</v>
      </c>
      <c r="N13" s="73">
        <v>197.6</v>
      </c>
      <c r="O13" s="46">
        <v>136.94</v>
      </c>
      <c r="P13" s="46">
        <v>0</v>
      </c>
      <c r="Q13" s="46">
        <v>0</v>
      </c>
      <c r="R13" s="46">
        <v>0</v>
      </c>
      <c r="S13" s="74">
        <v>0</v>
      </c>
      <c r="W13">
        <v>0.39</v>
      </c>
      <c r="X13">
        <v>7.71</v>
      </c>
      <c r="Y13">
        <v>0</v>
      </c>
      <c r="Z13">
        <v>0</v>
      </c>
      <c r="AA13">
        <v>25</v>
      </c>
      <c r="AB13">
        <v>0</v>
      </c>
      <c r="AC13">
        <v>20</v>
      </c>
      <c r="AD13">
        <v>0</v>
      </c>
      <c r="AE13">
        <v>0</v>
      </c>
      <c r="AF13">
        <v>0</v>
      </c>
      <c r="AG13">
        <v>0</v>
      </c>
      <c r="AH13">
        <v>2.02</v>
      </c>
      <c r="AI13">
        <v>6.74</v>
      </c>
      <c r="AJ13">
        <v>19.27</v>
      </c>
      <c r="AK13">
        <v>16.940000000000001</v>
      </c>
      <c r="AL13">
        <v>4.82</v>
      </c>
      <c r="AM13">
        <v>18.309999999999999</v>
      </c>
      <c r="AN13">
        <v>11.56</v>
      </c>
      <c r="AO13">
        <v>0</v>
      </c>
      <c r="AP13">
        <v>100</v>
      </c>
      <c r="AQ13">
        <v>132.97999999999999</v>
      </c>
      <c r="AR13">
        <v>39.619999999999997</v>
      </c>
      <c r="AS13">
        <v>5.78</v>
      </c>
      <c r="AT13">
        <v>6.74</v>
      </c>
      <c r="AU13">
        <v>8.19</v>
      </c>
      <c r="AV13">
        <v>0</v>
      </c>
      <c r="AW13">
        <v>0</v>
      </c>
      <c r="AX13">
        <v>0</v>
      </c>
      <c r="AY13">
        <v>0</v>
      </c>
      <c r="AZ13">
        <v>0</v>
      </c>
    </row>
    <row r="14" spans="1:52">
      <c r="A14" t="s">
        <v>243</v>
      </c>
      <c r="G14" t="s">
        <v>56</v>
      </c>
      <c r="H14" s="73">
        <v>0.39</v>
      </c>
      <c r="I14" s="46">
        <v>0</v>
      </c>
      <c r="J14" s="46">
        <v>2.02</v>
      </c>
      <c r="K14" s="46">
        <v>81.41</v>
      </c>
      <c r="L14" s="46">
        <v>7.71</v>
      </c>
      <c r="M14" s="74">
        <v>0</v>
      </c>
      <c r="N14" s="73">
        <v>197.6</v>
      </c>
      <c r="O14" s="46">
        <v>136.94</v>
      </c>
      <c r="P14" s="46">
        <v>0</v>
      </c>
      <c r="Q14" s="46">
        <v>0</v>
      </c>
      <c r="R14" s="46">
        <v>0</v>
      </c>
      <c r="S14" s="74">
        <v>0</v>
      </c>
      <c r="W14">
        <v>0.39</v>
      </c>
      <c r="X14">
        <v>7.71</v>
      </c>
      <c r="Y14">
        <v>0</v>
      </c>
      <c r="Z14">
        <v>0</v>
      </c>
      <c r="AA14">
        <v>25</v>
      </c>
      <c r="AB14">
        <v>0</v>
      </c>
      <c r="AC14">
        <v>20</v>
      </c>
      <c r="AD14">
        <v>0</v>
      </c>
      <c r="AE14">
        <v>0</v>
      </c>
      <c r="AF14">
        <v>0</v>
      </c>
      <c r="AG14">
        <v>0</v>
      </c>
      <c r="AH14">
        <v>2.02</v>
      </c>
      <c r="AI14">
        <v>6.74</v>
      </c>
      <c r="AJ14">
        <v>19.27</v>
      </c>
      <c r="AK14">
        <v>16.940000000000001</v>
      </c>
      <c r="AL14">
        <v>4.82</v>
      </c>
      <c r="AM14">
        <v>18.309999999999999</v>
      </c>
      <c r="AN14">
        <v>11.56</v>
      </c>
      <c r="AO14">
        <v>0</v>
      </c>
      <c r="AP14">
        <v>100</v>
      </c>
      <c r="AQ14">
        <v>132.97999999999999</v>
      </c>
      <c r="AR14">
        <v>39.619999999999997</v>
      </c>
      <c r="AS14">
        <v>5.78</v>
      </c>
      <c r="AT14">
        <v>6.74</v>
      </c>
      <c r="AU14">
        <v>8.19</v>
      </c>
      <c r="AV14">
        <v>0</v>
      </c>
      <c r="AW14">
        <v>0</v>
      </c>
      <c r="AX14">
        <v>0</v>
      </c>
      <c r="AY14">
        <v>0</v>
      </c>
      <c r="AZ14">
        <v>0</v>
      </c>
    </row>
    <row r="15" spans="1:52">
      <c r="A15" t="s">
        <v>244</v>
      </c>
      <c r="G15" t="s">
        <v>57</v>
      </c>
      <c r="H15" s="73">
        <v>0.39</v>
      </c>
      <c r="I15" s="46">
        <v>0</v>
      </c>
      <c r="J15" s="46">
        <v>2.02</v>
      </c>
      <c r="K15" s="46">
        <v>81.41</v>
      </c>
      <c r="L15" s="46">
        <v>7.71</v>
      </c>
      <c r="M15" s="74">
        <v>0</v>
      </c>
      <c r="N15" s="73">
        <v>197.6</v>
      </c>
      <c r="O15" s="46">
        <v>136.94</v>
      </c>
      <c r="P15" s="46">
        <v>0</v>
      </c>
      <c r="Q15" s="46">
        <v>0</v>
      </c>
      <c r="R15" s="46">
        <v>0</v>
      </c>
      <c r="S15" s="74">
        <v>0</v>
      </c>
      <c r="W15">
        <v>0.39</v>
      </c>
      <c r="X15">
        <v>7.71</v>
      </c>
      <c r="Y15">
        <v>0</v>
      </c>
      <c r="Z15">
        <v>0</v>
      </c>
      <c r="AA15">
        <v>25</v>
      </c>
      <c r="AB15">
        <v>0</v>
      </c>
      <c r="AC15">
        <v>20</v>
      </c>
      <c r="AD15">
        <v>0</v>
      </c>
      <c r="AE15">
        <v>0</v>
      </c>
      <c r="AF15">
        <v>0</v>
      </c>
      <c r="AG15">
        <v>0</v>
      </c>
      <c r="AH15">
        <v>2.02</v>
      </c>
      <c r="AI15">
        <v>6.74</v>
      </c>
      <c r="AJ15">
        <v>19.27</v>
      </c>
      <c r="AK15">
        <v>16.940000000000001</v>
      </c>
      <c r="AL15">
        <v>4.82</v>
      </c>
      <c r="AM15">
        <v>18.309999999999999</v>
      </c>
      <c r="AN15">
        <v>11.56</v>
      </c>
      <c r="AO15">
        <v>0</v>
      </c>
      <c r="AP15">
        <v>100</v>
      </c>
      <c r="AQ15">
        <v>132.97999999999999</v>
      </c>
      <c r="AR15">
        <v>39.619999999999997</v>
      </c>
      <c r="AS15">
        <v>5.78</v>
      </c>
      <c r="AT15">
        <v>6.74</v>
      </c>
      <c r="AU15">
        <v>8.19</v>
      </c>
      <c r="AV15">
        <v>0</v>
      </c>
      <c r="AW15">
        <v>0</v>
      </c>
      <c r="AX15">
        <v>0</v>
      </c>
      <c r="AY15">
        <v>0</v>
      </c>
      <c r="AZ15">
        <v>0</v>
      </c>
    </row>
    <row r="16" spans="1:52">
      <c r="A16" t="s">
        <v>245</v>
      </c>
      <c r="G16" t="s">
        <v>58</v>
      </c>
      <c r="H16" s="73">
        <v>0.39</v>
      </c>
      <c r="I16" s="46">
        <v>0</v>
      </c>
      <c r="J16" s="46">
        <v>2.02</v>
      </c>
      <c r="K16" s="46">
        <v>81.41</v>
      </c>
      <c r="L16" s="46">
        <v>7.71</v>
      </c>
      <c r="M16" s="74">
        <v>0</v>
      </c>
      <c r="N16" s="73">
        <v>197.6</v>
      </c>
      <c r="O16" s="46">
        <v>136.94</v>
      </c>
      <c r="P16" s="46">
        <v>0</v>
      </c>
      <c r="Q16" s="46">
        <v>0</v>
      </c>
      <c r="R16" s="46">
        <v>0</v>
      </c>
      <c r="S16" s="74">
        <v>0</v>
      </c>
      <c r="W16">
        <v>0.39</v>
      </c>
      <c r="X16">
        <v>7.71</v>
      </c>
      <c r="Y16">
        <v>0</v>
      </c>
      <c r="Z16">
        <v>0</v>
      </c>
      <c r="AA16">
        <v>25</v>
      </c>
      <c r="AB16">
        <v>0</v>
      </c>
      <c r="AC16">
        <v>20</v>
      </c>
      <c r="AD16">
        <v>0</v>
      </c>
      <c r="AE16">
        <v>0</v>
      </c>
      <c r="AF16">
        <v>0</v>
      </c>
      <c r="AG16">
        <v>0</v>
      </c>
      <c r="AH16">
        <v>2.02</v>
      </c>
      <c r="AI16">
        <v>6.74</v>
      </c>
      <c r="AJ16">
        <v>19.27</v>
      </c>
      <c r="AK16">
        <v>16.940000000000001</v>
      </c>
      <c r="AL16">
        <v>4.82</v>
      </c>
      <c r="AM16">
        <v>18.309999999999999</v>
      </c>
      <c r="AN16">
        <v>11.56</v>
      </c>
      <c r="AO16">
        <v>0</v>
      </c>
      <c r="AP16">
        <v>100</v>
      </c>
      <c r="AQ16">
        <v>132.97999999999999</v>
      </c>
      <c r="AR16">
        <v>39.619999999999997</v>
      </c>
      <c r="AS16">
        <v>5.78</v>
      </c>
      <c r="AT16">
        <v>6.74</v>
      </c>
      <c r="AU16">
        <v>8.19</v>
      </c>
      <c r="AV16">
        <v>0</v>
      </c>
      <c r="AW16">
        <v>0</v>
      </c>
      <c r="AX16">
        <v>0</v>
      </c>
      <c r="AY16">
        <v>0</v>
      </c>
      <c r="AZ16">
        <v>0</v>
      </c>
    </row>
    <row r="17" spans="1:52">
      <c r="A17" t="s">
        <v>246</v>
      </c>
      <c r="G17" t="s">
        <v>59</v>
      </c>
      <c r="H17" s="73">
        <v>0.39</v>
      </c>
      <c r="I17" s="46">
        <v>0</v>
      </c>
      <c r="J17" s="46">
        <v>2.02</v>
      </c>
      <c r="K17" s="46">
        <v>81.41</v>
      </c>
      <c r="L17" s="46">
        <v>7.71</v>
      </c>
      <c r="M17" s="74">
        <v>0</v>
      </c>
      <c r="N17" s="73">
        <v>197.6</v>
      </c>
      <c r="O17" s="46">
        <v>136.94</v>
      </c>
      <c r="P17" s="46">
        <v>0</v>
      </c>
      <c r="Q17" s="46">
        <v>0</v>
      </c>
      <c r="R17" s="46">
        <v>0</v>
      </c>
      <c r="S17" s="74">
        <v>0</v>
      </c>
      <c r="W17">
        <v>0.39</v>
      </c>
      <c r="X17">
        <v>7.71</v>
      </c>
      <c r="Y17">
        <v>0</v>
      </c>
      <c r="Z17">
        <v>0</v>
      </c>
      <c r="AA17">
        <v>25</v>
      </c>
      <c r="AB17">
        <v>0</v>
      </c>
      <c r="AC17">
        <v>20</v>
      </c>
      <c r="AD17">
        <v>0</v>
      </c>
      <c r="AE17">
        <v>0</v>
      </c>
      <c r="AF17">
        <v>0</v>
      </c>
      <c r="AG17">
        <v>0</v>
      </c>
      <c r="AH17">
        <v>2.02</v>
      </c>
      <c r="AI17">
        <v>6.74</v>
      </c>
      <c r="AJ17">
        <v>19.27</v>
      </c>
      <c r="AK17">
        <v>16.940000000000001</v>
      </c>
      <c r="AL17">
        <v>4.82</v>
      </c>
      <c r="AM17">
        <v>18.309999999999999</v>
      </c>
      <c r="AN17">
        <v>11.56</v>
      </c>
      <c r="AO17">
        <v>0</v>
      </c>
      <c r="AP17">
        <v>100</v>
      </c>
      <c r="AQ17">
        <v>132.97999999999999</v>
      </c>
      <c r="AR17">
        <v>39.619999999999997</v>
      </c>
      <c r="AS17">
        <v>5.78</v>
      </c>
      <c r="AT17">
        <v>6.74</v>
      </c>
      <c r="AU17">
        <v>8.19</v>
      </c>
      <c r="AV17">
        <v>0</v>
      </c>
      <c r="AW17">
        <v>0</v>
      </c>
      <c r="AX17">
        <v>0</v>
      </c>
      <c r="AY17">
        <v>0</v>
      </c>
      <c r="AZ17">
        <v>0</v>
      </c>
    </row>
    <row r="18" spans="1:52">
      <c r="A18" t="s">
        <v>247</v>
      </c>
      <c r="G18" t="s">
        <v>60</v>
      </c>
      <c r="H18" s="73">
        <v>0.39</v>
      </c>
      <c r="I18" s="46">
        <v>0</v>
      </c>
      <c r="J18" s="46">
        <v>2.02</v>
      </c>
      <c r="K18" s="46">
        <v>81.41</v>
      </c>
      <c r="L18" s="46">
        <v>7.71</v>
      </c>
      <c r="M18" s="74">
        <v>0</v>
      </c>
      <c r="N18" s="73">
        <v>197.6</v>
      </c>
      <c r="O18" s="46">
        <v>136.94</v>
      </c>
      <c r="P18" s="46">
        <v>0</v>
      </c>
      <c r="Q18" s="46">
        <v>0</v>
      </c>
      <c r="R18" s="46">
        <v>0</v>
      </c>
      <c r="S18" s="74">
        <v>0</v>
      </c>
      <c r="W18">
        <v>0.39</v>
      </c>
      <c r="X18">
        <v>7.71</v>
      </c>
      <c r="Y18">
        <v>0</v>
      </c>
      <c r="Z18">
        <v>0</v>
      </c>
      <c r="AA18">
        <v>25</v>
      </c>
      <c r="AB18">
        <v>0</v>
      </c>
      <c r="AC18">
        <v>20</v>
      </c>
      <c r="AD18">
        <v>0</v>
      </c>
      <c r="AE18">
        <v>0</v>
      </c>
      <c r="AF18">
        <v>0</v>
      </c>
      <c r="AG18">
        <v>0</v>
      </c>
      <c r="AH18">
        <v>2.02</v>
      </c>
      <c r="AI18">
        <v>6.74</v>
      </c>
      <c r="AJ18">
        <v>19.27</v>
      </c>
      <c r="AK18">
        <v>16.940000000000001</v>
      </c>
      <c r="AL18">
        <v>4.82</v>
      </c>
      <c r="AM18">
        <v>18.309999999999999</v>
      </c>
      <c r="AN18">
        <v>11.56</v>
      </c>
      <c r="AO18">
        <v>0</v>
      </c>
      <c r="AP18">
        <v>100</v>
      </c>
      <c r="AQ18">
        <v>132.97999999999999</v>
      </c>
      <c r="AR18">
        <v>39.619999999999997</v>
      </c>
      <c r="AS18">
        <v>5.78</v>
      </c>
      <c r="AT18">
        <v>6.74</v>
      </c>
      <c r="AU18">
        <v>8.19</v>
      </c>
      <c r="AV18">
        <v>0</v>
      </c>
      <c r="AW18">
        <v>0</v>
      </c>
      <c r="AX18">
        <v>0</v>
      </c>
      <c r="AY18">
        <v>0</v>
      </c>
      <c r="AZ18">
        <v>0</v>
      </c>
    </row>
    <row r="19" spans="1:52">
      <c r="A19" t="s">
        <v>261</v>
      </c>
      <c r="G19" t="s">
        <v>61</v>
      </c>
      <c r="H19" s="73">
        <v>0.39</v>
      </c>
      <c r="I19" s="46">
        <v>0</v>
      </c>
      <c r="J19" s="46">
        <v>2.02</v>
      </c>
      <c r="K19" s="46">
        <v>81.41</v>
      </c>
      <c r="L19" s="46">
        <v>7.71</v>
      </c>
      <c r="M19" s="74">
        <v>0</v>
      </c>
      <c r="N19" s="73">
        <v>197.6</v>
      </c>
      <c r="O19" s="46">
        <v>136.94</v>
      </c>
      <c r="P19" s="46">
        <v>0</v>
      </c>
      <c r="Q19" s="46">
        <v>0</v>
      </c>
      <c r="R19" s="46">
        <v>0</v>
      </c>
      <c r="S19" s="74">
        <v>0</v>
      </c>
      <c r="W19">
        <v>0.39</v>
      </c>
      <c r="X19">
        <v>7.71</v>
      </c>
      <c r="Y19">
        <v>0</v>
      </c>
      <c r="Z19">
        <v>0</v>
      </c>
      <c r="AA19">
        <v>25</v>
      </c>
      <c r="AB19">
        <v>0</v>
      </c>
      <c r="AC19">
        <v>20</v>
      </c>
      <c r="AD19">
        <v>0</v>
      </c>
      <c r="AE19">
        <v>0</v>
      </c>
      <c r="AF19">
        <v>0</v>
      </c>
      <c r="AG19">
        <v>0</v>
      </c>
      <c r="AH19">
        <v>2.02</v>
      </c>
      <c r="AI19">
        <v>6.74</v>
      </c>
      <c r="AJ19">
        <v>19.27</v>
      </c>
      <c r="AK19">
        <v>16.940000000000001</v>
      </c>
      <c r="AL19">
        <v>4.82</v>
      </c>
      <c r="AM19">
        <v>18.309999999999999</v>
      </c>
      <c r="AN19">
        <v>11.56</v>
      </c>
      <c r="AO19">
        <v>0</v>
      </c>
      <c r="AP19">
        <v>100</v>
      </c>
      <c r="AQ19">
        <v>132.97999999999999</v>
      </c>
      <c r="AR19">
        <v>39.619999999999997</v>
      </c>
      <c r="AS19">
        <v>5.78</v>
      </c>
      <c r="AT19">
        <v>6.74</v>
      </c>
      <c r="AU19">
        <v>8.19</v>
      </c>
      <c r="AV19">
        <v>0</v>
      </c>
      <c r="AW19">
        <v>0</v>
      </c>
      <c r="AX19">
        <v>0</v>
      </c>
      <c r="AY19">
        <v>0</v>
      </c>
      <c r="AZ19">
        <v>0</v>
      </c>
    </row>
    <row r="20" spans="1:52">
      <c r="A20" t="s">
        <v>262</v>
      </c>
      <c r="G20" t="s">
        <v>62</v>
      </c>
      <c r="H20" s="73">
        <v>0.39</v>
      </c>
      <c r="I20" s="46">
        <v>0</v>
      </c>
      <c r="J20" s="46">
        <v>2.02</v>
      </c>
      <c r="K20" s="46">
        <v>81.41</v>
      </c>
      <c r="L20" s="46">
        <v>7.71</v>
      </c>
      <c r="M20" s="74">
        <v>0</v>
      </c>
      <c r="N20" s="73">
        <v>197.6</v>
      </c>
      <c r="O20" s="46">
        <v>136.94</v>
      </c>
      <c r="P20" s="46">
        <v>0</v>
      </c>
      <c r="Q20" s="46">
        <v>0</v>
      </c>
      <c r="R20" s="46">
        <v>0</v>
      </c>
      <c r="S20" s="74">
        <v>0</v>
      </c>
      <c r="W20">
        <v>0.39</v>
      </c>
      <c r="X20">
        <v>7.71</v>
      </c>
      <c r="Y20">
        <v>0</v>
      </c>
      <c r="Z20">
        <v>0</v>
      </c>
      <c r="AA20">
        <v>25</v>
      </c>
      <c r="AB20">
        <v>0</v>
      </c>
      <c r="AC20">
        <v>20</v>
      </c>
      <c r="AD20">
        <v>0</v>
      </c>
      <c r="AE20">
        <v>0</v>
      </c>
      <c r="AF20">
        <v>0</v>
      </c>
      <c r="AG20">
        <v>0</v>
      </c>
      <c r="AH20">
        <v>2.02</v>
      </c>
      <c r="AI20">
        <v>6.74</v>
      </c>
      <c r="AJ20">
        <v>19.27</v>
      </c>
      <c r="AK20">
        <v>16.940000000000001</v>
      </c>
      <c r="AL20">
        <v>4.82</v>
      </c>
      <c r="AM20">
        <v>18.309999999999999</v>
      </c>
      <c r="AN20">
        <v>11.56</v>
      </c>
      <c r="AO20">
        <v>0</v>
      </c>
      <c r="AP20">
        <v>100</v>
      </c>
      <c r="AQ20">
        <v>132.97999999999999</v>
      </c>
      <c r="AR20">
        <v>39.619999999999997</v>
      </c>
      <c r="AS20">
        <v>5.78</v>
      </c>
      <c r="AT20">
        <v>6.74</v>
      </c>
      <c r="AU20">
        <v>8.19</v>
      </c>
      <c r="AV20">
        <v>0</v>
      </c>
      <c r="AW20">
        <v>0</v>
      </c>
      <c r="AX20">
        <v>0</v>
      </c>
      <c r="AY20">
        <v>0</v>
      </c>
      <c r="AZ20">
        <v>0</v>
      </c>
    </row>
    <row r="21" spans="1:52">
      <c r="A21" t="s">
        <v>248</v>
      </c>
      <c r="G21" t="s">
        <v>63</v>
      </c>
      <c r="H21" s="73">
        <v>0.39</v>
      </c>
      <c r="I21" s="46">
        <v>0</v>
      </c>
      <c r="J21" s="46">
        <v>2.02</v>
      </c>
      <c r="K21" s="46">
        <v>81.41</v>
      </c>
      <c r="L21" s="46">
        <v>7.71</v>
      </c>
      <c r="M21" s="74">
        <v>0</v>
      </c>
      <c r="N21" s="73">
        <v>197.6</v>
      </c>
      <c r="O21" s="46">
        <v>136.94</v>
      </c>
      <c r="P21" s="46">
        <v>0</v>
      </c>
      <c r="Q21" s="46">
        <v>0</v>
      </c>
      <c r="R21" s="46">
        <v>0</v>
      </c>
      <c r="S21" s="74">
        <v>0</v>
      </c>
      <c r="W21">
        <v>0.39</v>
      </c>
      <c r="X21">
        <v>7.71</v>
      </c>
      <c r="Y21">
        <v>0</v>
      </c>
      <c r="Z21">
        <v>0</v>
      </c>
      <c r="AA21">
        <v>25</v>
      </c>
      <c r="AB21">
        <v>0</v>
      </c>
      <c r="AC21">
        <v>20</v>
      </c>
      <c r="AD21">
        <v>0</v>
      </c>
      <c r="AE21">
        <v>0</v>
      </c>
      <c r="AF21">
        <v>0</v>
      </c>
      <c r="AG21">
        <v>0</v>
      </c>
      <c r="AH21">
        <v>2.02</v>
      </c>
      <c r="AI21">
        <v>6.74</v>
      </c>
      <c r="AJ21">
        <v>19.27</v>
      </c>
      <c r="AK21">
        <v>16.940000000000001</v>
      </c>
      <c r="AL21">
        <v>4.82</v>
      </c>
      <c r="AM21">
        <v>18.309999999999999</v>
      </c>
      <c r="AN21">
        <v>11.56</v>
      </c>
      <c r="AO21">
        <v>0</v>
      </c>
      <c r="AP21">
        <v>100</v>
      </c>
      <c r="AQ21">
        <v>132.97999999999999</v>
      </c>
      <c r="AR21">
        <v>39.619999999999997</v>
      </c>
      <c r="AS21">
        <v>5.78</v>
      </c>
      <c r="AT21">
        <v>6.74</v>
      </c>
      <c r="AU21">
        <v>8.19</v>
      </c>
      <c r="AV21">
        <v>0</v>
      </c>
      <c r="AW21">
        <v>0</v>
      </c>
      <c r="AX21">
        <v>0</v>
      </c>
      <c r="AY21">
        <v>0</v>
      </c>
      <c r="AZ21">
        <v>0</v>
      </c>
    </row>
    <row r="22" spans="1:52">
      <c r="A22" t="s">
        <v>249</v>
      </c>
      <c r="G22" t="s">
        <v>64</v>
      </c>
      <c r="H22" s="73">
        <v>0.39</v>
      </c>
      <c r="I22" s="46">
        <v>0</v>
      </c>
      <c r="J22" s="46">
        <v>2.02</v>
      </c>
      <c r="K22" s="46">
        <v>81.41</v>
      </c>
      <c r="L22" s="46">
        <v>7.71</v>
      </c>
      <c r="M22" s="74">
        <v>0</v>
      </c>
      <c r="N22" s="73">
        <v>197.6</v>
      </c>
      <c r="O22" s="46">
        <v>136.94</v>
      </c>
      <c r="P22" s="46">
        <v>0</v>
      </c>
      <c r="Q22" s="46">
        <v>0</v>
      </c>
      <c r="R22" s="46">
        <v>0</v>
      </c>
      <c r="S22" s="74">
        <v>0</v>
      </c>
      <c r="W22">
        <v>0.39</v>
      </c>
      <c r="X22">
        <v>7.71</v>
      </c>
      <c r="Y22">
        <v>0</v>
      </c>
      <c r="Z22">
        <v>0</v>
      </c>
      <c r="AA22">
        <v>25</v>
      </c>
      <c r="AB22">
        <v>0</v>
      </c>
      <c r="AC22">
        <v>20</v>
      </c>
      <c r="AD22">
        <v>0</v>
      </c>
      <c r="AE22">
        <v>0</v>
      </c>
      <c r="AF22">
        <v>0</v>
      </c>
      <c r="AG22">
        <v>0</v>
      </c>
      <c r="AH22">
        <v>2.02</v>
      </c>
      <c r="AI22">
        <v>6.74</v>
      </c>
      <c r="AJ22">
        <v>19.27</v>
      </c>
      <c r="AK22">
        <v>16.940000000000001</v>
      </c>
      <c r="AL22">
        <v>4.82</v>
      </c>
      <c r="AM22">
        <v>18.309999999999999</v>
      </c>
      <c r="AN22">
        <v>11.56</v>
      </c>
      <c r="AO22">
        <v>0</v>
      </c>
      <c r="AP22">
        <v>100</v>
      </c>
      <c r="AQ22">
        <v>132.97999999999999</v>
      </c>
      <c r="AR22">
        <v>39.619999999999997</v>
      </c>
      <c r="AS22">
        <v>5.78</v>
      </c>
      <c r="AT22">
        <v>6.74</v>
      </c>
      <c r="AU22">
        <v>8.19</v>
      </c>
      <c r="AV22">
        <v>0</v>
      </c>
      <c r="AW22">
        <v>0</v>
      </c>
      <c r="AX22">
        <v>0</v>
      </c>
      <c r="AY22">
        <v>0</v>
      </c>
      <c r="AZ22">
        <v>0</v>
      </c>
    </row>
    <row r="23" spans="1:52">
      <c r="A23" t="s">
        <v>250</v>
      </c>
      <c r="G23" t="s">
        <v>65</v>
      </c>
      <c r="H23" s="73">
        <v>0.39</v>
      </c>
      <c r="I23" s="46">
        <v>0</v>
      </c>
      <c r="J23" s="46">
        <v>2.02</v>
      </c>
      <c r="K23" s="46">
        <v>81.41</v>
      </c>
      <c r="L23" s="46">
        <v>7.71</v>
      </c>
      <c r="M23" s="74">
        <v>0</v>
      </c>
      <c r="N23" s="73">
        <v>197.6</v>
      </c>
      <c r="O23" s="46">
        <v>136.94</v>
      </c>
      <c r="P23" s="46">
        <v>0</v>
      </c>
      <c r="Q23" s="46">
        <v>0</v>
      </c>
      <c r="R23" s="46">
        <v>0</v>
      </c>
      <c r="S23" s="74">
        <v>0</v>
      </c>
      <c r="W23">
        <v>0.39</v>
      </c>
      <c r="X23">
        <v>7.71</v>
      </c>
      <c r="Y23">
        <v>0</v>
      </c>
      <c r="Z23">
        <v>0</v>
      </c>
      <c r="AA23">
        <v>25</v>
      </c>
      <c r="AB23">
        <v>0</v>
      </c>
      <c r="AC23">
        <v>20</v>
      </c>
      <c r="AD23">
        <v>0</v>
      </c>
      <c r="AE23">
        <v>0</v>
      </c>
      <c r="AF23">
        <v>0</v>
      </c>
      <c r="AG23">
        <v>0</v>
      </c>
      <c r="AH23">
        <v>2.02</v>
      </c>
      <c r="AI23">
        <v>6.74</v>
      </c>
      <c r="AJ23">
        <v>19.27</v>
      </c>
      <c r="AK23">
        <v>16.940000000000001</v>
      </c>
      <c r="AL23">
        <v>4.82</v>
      </c>
      <c r="AM23">
        <v>18.309999999999999</v>
      </c>
      <c r="AN23">
        <v>11.56</v>
      </c>
      <c r="AO23">
        <v>0</v>
      </c>
      <c r="AP23">
        <v>100</v>
      </c>
      <c r="AQ23">
        <v>132.97999999999999</v>
      </c>
      <c r="AR23">
        <v>39.619999999999997</v>
      </c>
      <c r="AS23">
        <v>5.78</v>
      </c>
      <c r="AT23">
        <v>6.74</v>
      </c>
      <c r="AU23">
        <v>8.19</v>
      </c>
      <c r="AV23">
        <v>0</v>
      </c>
      <c r="AW23">
        <v>0</v>
      </c>
      <c r="AX23">
        <v>0</v>
      </c>
      <c r="AY23">
        <v>0</v>
      </c>
      <c r="AZ23">
        <v>0</v>
      </c>
    </row>
    <row r="24" spans="1:52">
      <c r="A24" t="s">
        <v>251</v>
      </c>
      <c r="G24" t="s">
        <v>66</v>
      </c>
      <c r="H24" s="73">
        <v>0.39</v>
      </c>
      <c r="I24" s="46">
        <v>0</v>
      </c>
      <c r="J24" s="46">
        <v>2.02</v>
      </c>
      <c r="K24" s="46">
        <v>81.41</v>
      </c>
      <c r="L24" s="46">
        <v>7.71</v>
      </c>
      <c r="M24" s="74">
        <v>0</v>
      </c>
      <c r="N24" s="73">
        <v>197.6</v>
      </c>
      <c r="O24" s="46">
        <v>136.94</v>
      </c>
      <c r="P24" s="46">
        <v>0</v>
      </c>
      <c r="Q24" s="46">
        <v>0</v>
      </c>
      <c r="R24" s="46">
        <v>0</v>
      </c>
      <c r="S24" s="74">
        <v>0</v>
      </c>
      <c r="W24">
        <v>0.39</v>
      </c>
      <c r="X24">
        <v>7.71</v>
      </c>
      <c r="Y24">
        <v>0</v>
      </c>
      <c r="Z24">
        <v>0</v>
      </c>
      <c r="AA24">
        <v>25</v>
      </c>
      <c r="AB24">
        <v>0</v>
      </c>
      <c r="AC24">
        <v>20</v>
      </c>
      <c r="AD24">
        <v>0</v>
      </c>
      <c r="AE24">
        <v>0</v>
      </c>
      <c r="AF24">
        <v>0</v>
      </c>
      <c r="AG24">
        <v>0</v>
      </c>
      <c r="AH24">
        <v>2.02</v>
      </c>
      <c r="AI24">
        <v>6.74</v>
      </c>
      <c r="AJ24">
        <v>19.27</v>
      </c>
      <c r="AK24">
        <v>16.940000000000001</v>
      </c>
      <c r="AL24">
        <v>4.82</v>
      </c>
      <c r="AM24">
        <v>18.309999999999999</v>
      </c>
      <c r="AN24">
        <v>11.56</v>
      </c>
      <c r="AO24">
        <v>0</v>
      </c>
      <c r="AP24">
        <v>100</v>
      </c>
      <c r="AQ24">
        <v>132.97999999999999</v>
      </c>
      <c r="AR24">
        <v>39.619999999999997</v>
      </c>
      <c r="AS24">
        <v>5.78</v>
      </c>
      <c r="AT24">
        <v>6.74</v>
      </c>
      <c r="AU24">
        <v>8.19</v>
      </c>
      <c r="AV24">
        <v>0</v>
      </c>
      <c r="AW24">
        <v>0</v>
      </c>
      <c r="AX24">
        <v>0</v>
      </c>
      <c r="AY24">
        <v>0</v>
      </c>
      <c r="AZ24">
        <v>0</v>
      </c>
    </row>
    <row r="25" spans="1:52">
      <c r="A25" t="s">
        <v>252</v>
      </c>
      <c r="G25" t="s">
        <v>67</v>
      </c>
      <c r="H25" s="73">
        <v>0.39</v>
      </c>
      <c r="I25" s="46">
        <v>0</v>
      </c>
      <c r="J25" s="46">
        <v>2.02</v>
      </c>
      <c r="K25" s="46">
        <v>81.41</v>
      </c>
      <c r="L25" s="46">
        <v>7.71</v>
      </c>
      <c r="M25" s="74">
        <v>0</v>
      </c>
      <c r="N25" s="73">
        <v>197.6</v>
      </c>
      <c r="O25" s="46">
        <v>136.94</v>
      </c>
      <c r="P25" s="46">
        <v>0</v>
      </c>
      <c r="Q25" s="46">
        <v>0</v>
      </c>
      <c r="R25" s="46">
        <v>0</v>
      </c>
      <c r="S25" s="74">
        <v>0</v>
      </c>
      <c r="W25">
        <v>0.39</v>
      </c>
      <c r="X25">
        <v>7.71</v>
      </c>
      <c r="Y25">
        <v>0</v>
      </c>
      <c r="Z25">
        <v>0</v>
      </c>
      <c r="AA25">
        <v>25</v>
      </c>
      <c r="AB25">
        <v>0</v>
      </c>
      <c r="AC25">
        <v>20</v>
      </c>
      <c r="AD25">
        <v>0</v>
      </c>
      <c r="AE25">
        <v>0</v>
      </c>
      <c r="AF25">
        <v>0</v>
      </c>
      <c r="AG25">
        <v>0</v>
      </c>
      <c r="AH25">
        <v>2.02</v>
      </c>
      <c r="AI25">
        <v>6.74</v>
      </c>
      <c r="AJ25">
        <v>19.27</v>
      </c>
      <c r="AK25">
        <v>16.940000000000001</v>
      </c>
      <c r="AL25">
        <v>4.82</v>
      </c>
      <c r="AM25">
        <v>18.309999999999999</v>
      </c>
      <c r="AN25">
        <v>11.56</v>
      </c>
      <c r="AO25">
        <v>0</v>
      </c>
      <c r="AP25">
        <v>100</v>
      </c>
      <c r="AQ25">
        <v>132.97999999999999</v>
      </c>
      <c r="AR25">
        <v>39.619999999999997</v>
      </c>
      <c r="AS25">
        <v>5.78</v>
      </c>
      <c r="AT25">
        <v>6.74</v>
      </c>
      <c r="AU25">
        <v>8.19</v>
      </c>
      <c r="AV25">
        <v>0</v>
      </c>
      <c r="AW25">
        <v>0</v>
      </c>
      <c r="AX25">
        <v>0</v>
      </c>
      <c r="AY25">
        <v>0</v>
      </c>
      <c r="AZ25">
        <v>0</v>
      </c>
    </row>
    <row r="26" spans="1:52">
      <c r="A26" t="s">
        <v>253</v>
      </c>
      <c r="G26" t="s">
        <v>68</v>
      </c>
      <c r="H26" s="73">
        <v>0.39</v>
      </c>
      <c r="I26" s="46">
        <v>0</v>
      </c>
      <c r="J26" s="46">
        <v>2.02</v>
      </c>
      <c r="K26" s="46">
        <v>81.41</v>
      </c>
      <c r="L26" s="46">
        <v>7.71</v>
      </c>
      <c r="M26" s="74">
        <v>0</v>
      </c>
      <c r="N26" s="73">
        <v>197.6</v>
      </c>
      <c r="O26" s="46">
        <v>136.94</v>
      </c>
      <c r="P26" s="46">
        <v>0</v>
      </c>
      <c r="Q26" s="46">
        <v>0</v>
      </c>
      <c r="R26" s="46">
        <v>0</v>
      </c>
      <c r="S26" s="74">
        <v>0</v>
      </c>
      <c r="W26">
        <v>0.39</v>
      </c>
      <c r="X26">
        <v>7.71</v>
      </c>
      <c r="Y26">
        <v>0</v>
      </c>
      <c r="Z26">
        <v>0</v>
      </c>
      <c r="AA26">
        <v>25</v>
      </c>
      <c r="AB26">
        <v>0</v>
      </c>
      <c r="AC26">
        <v>20</v>
      </c>
      <c r="AD26">
        <v>0</v>
      </c>
      <c r="AE26">
        <v>0</v>
      </c>
      <c r="AF26">
        <v>0</v>
      </c>
      <c r="AG26">
        <v>0</v>
      </c>
      <c r="AH26">
        <v>2.02</v>
      </c>
      <c r="AI26">
        <v>6.74</v>
      </c>
      <c r="AJ26">
        <v>19.27</v>
      </c>
      <c r="AK26">
        <v>16.940000000000001</v>
      </c>
      <c r="AL26">
        <v>4.82</v>
      </c>
      <c r="AM26">
        <v>18.309999999999999</v>
      </c>
      <c r="AN26">
        <v>11.56</v>
      </c>
      <c r="AO26">
        <v>0</v>
      </c>
      <c r="AP26">
        <v>100</v>
      </c>
      <c r="AQ26">
        <v>132.97999999999999</v>
      </c>
      <c r="AR26">
        <v>39.619999999999997</v>
      </c>
      <c r="AS26">
        <v>5.78</v>
      </c>
      <c r="AT26">
        <v>6.74</v>
      </c>
      <c r="AU26">
        <v>8.19</v>
      </c>
      <c r="AV26">
        <v>0</v>
      </c>
      <c r="AW26">
        <v>0</v>
      </c>
      <c r="AX26">
        <v>0</v>
      </c>
      <c r="AY26">
        <v>0</v>
      </c>
      <c r="AZ26">
        <v>0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1.93</v>
      </c>
      <c r="K27" s="46">
        <v>110.32</v>
      </c>
      <c r="L27" s="46">
        <v>7.71</v>
      </c>
      <c r="M27" s="74">
        <v>0</v>
      </c>
      <c r="N27" s="73">
        <v>198.57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0.43</v>
      </c>
      <c r="X27">
        <v>7.71</v>
      </c>
      <c r="Y27">
        <v>132.97999999999999</v>
      </c>
      <c r="Z27">
        <v>0</v>
      </c>
      <c r="AA27">
        <v>25</v>
      </c>
      <c r="AB27">
        <v>0</v>
      </c>
      <c r="AC27">
        <v>20</v>
      </c>
      <c r="AD27">
        <v>0</v>
      </c>
      <c r="AE27">
        <v>0</v>
      </c>
      <c r="AF27">
        <v>0</v>
      </c>
      <c r="AG27">
        <v>40.590000000000003</v>
      </c>
      <c r="AH27">
        <v>1.93</v>
      </c>
      <c r="AI27">
        <v>6.74</v>
      </c>
      <c r="AJ27">
        <v>48.18</v>
      </c>
      <c r="AK27">
        <v>0</v>
      </c>
      <c r="AL27">
        <v>4.82</v>
      </c>
      <c r="AM27">
        <v>18.309999999999999</v>
      </c>
      <c r="AN27">
        <v>11.56</v>
      </c>
      <c r="AO27">
        <v>100</v>
      </c>
      <c r="AP27">
        <v>100</v>
      </c>
      <c r="AQ27">
        <v>0</v>
      </c>
      <c r="AR27">
        <v>0</v>
      </c>
      <c r="AS27">
        <v>5.78</v>
      </c>
      <c r="AT27">
        <v>6.74</v>
      </c>
      <c r="AU27">
        <v>8.19</v>
      </c>
      <c r="AV27">
        <v>0</v>
      </c>
      <c r="AW27">
        <v>0</v>
      </c>
      <c r="AX27">
        <v>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1.93</v>
      </c>
      <c r="K28" s="46">
        <v>110.32</v>
      </c>
      <c r="L28" s="46">
        <v>7.71</v>
      </c>
      <c r="M28" s="74">
        <v>0</v>
      </c>
      <c r="N28" s="73">
        <v>198.57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0.43</v>
      </c>
      <c r="X28">
        <v>7.71</v>
      </c>
      <c r="Y28">
        <v>132.97999999999999</v>
      </c>
      <c r="Z28">
        <v>0</v>
      </c>
      <c r="AA28">
        <v>25</v>
      </c>
      <c r="AB28">
        <v>0</v>
      </c>
      <c r="AC28">
        <v>20</v>
      </c>
      <c r="AD28">
        <v>0</v>
      </c>
      <c r="AE28">
        <v>0</v>
      </c>
      <c r="AF28">
        <v>0</v>
      </c>
      <c r="AG28">
        <v>40.590000000000003</v>
      </c>
      <c r="AH28">
        <v>1.93</v>
      </c>
      <c r="AI28">
        <v>6.74</v>
      </c>
      <c r="AJ28">
        <v>48.18</v>
      </c>
      <c r="AK28">
        <v>0</v>
      </c>
      <c r="AL28">
        <v>4.82</v>
      </c>
      <c r="AM28">
        <v>18.309999999999999</v>
      </c>
      <c r="AN28">
        <v>11.56</v>
      </c>
      <c r="AO28">
        <v>100</v>
      </c>
      <c r="AP28">
        <v>100</v>
      </c>
      <c r="AQ28">
        <v>0</v>
      </c>
      <c r="AR28">
        <v>0</v>
      </c>
      <c r="AS28">
        <v>5.78</v>
      </c>
      <c r="AT28">
        <v>6.74</v>
      </c>
      <c r="AU28">
        <v>8.19</v>
      </c>
      <c r="AV28">
        <v>0</v>
      </c>
      <c r="AW28">
        <v>0</v>
      </c>
      <c r="AX28">
        <v>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0.43</v>
      </c>
      <c r="I29" s="46">
        <v>0</v>
      </c>
      <c r="J29" s="46">
        <v>1.93</v>
      </c>
      <c r="K29" s="46">
        <v>110.32</v>
      </c>
      <c r="L29" s="46">
        <v>7.71</v>
      </c>
      <c r="M29" s="74">
        <v>0</v>
      </c>
      <c r="N29" s="73">
        <v>198.57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0.43</v>
      </c>
      <c r="X29">
        <v>7.71</v>
      </c>
      <c r="Y29">
        <v>132.97999999999999</v>
      </c>
      <c r="Z29">
        <v>0</v>
      </c>
      <c r="AA29">
        <v>25</v>
      </c>
      <c r="AB29">
        <v>0</v>
      </c>
      <c r="AC29">
        <v>20</v>
      </c>
      <c r="AD29">
        <v>0</v>
      </c>
      <c r="AE29">
        <v>0</v>
      </c>
      <c r="AF29">
        <v>0</v>
      </c>
      <c r="AG29">
        <v>40.590000000000003</v>
      </c>
      <c r="AH29">
        <v>1.93</v>
      </c>
      <c r="AI29">
        <v>6.74</v>
      </c>
      <c r="AJ29">
        <v>48.18</v>
      </c>
      <c r="AK29">
        <v>0</v>
      </c>
      <c r="AL29">
        <v>4.82</v>
      </c>
      <c r="AM29">
        <v>18.309999999999999</v>
      </c>
      <c r="AN29">
        <v>11.56</v>
      </c>
      <c r="AO29">
        <v>100</v>
      </c>
      <c r="AP29">
        <v>100</v>
      </c>
      <c r="AQ29">
        <v>0</v>
      </c>
      <c r="AR29">
        <v>0</v>
      </c>
      <c r="AS29">
        <v>5.78</v>
      </c>
      <c r="AT29">
        <v>6.74</v>
      </c>
      <c r="AU29">
        <v>8.19</v>
      </c>
      <c r="AV29">
        <v>0</v>
      </c>
      <c r="AW29">
        <v>0</v>
      </c>
      <c r="AX29">
        <v>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0.43</v>
      </c>
      <c r="I30" s="46">
        <v>0</v>
      </c>
      <c r="J30" s="46">
        <v>1.93</v>
      </c>
      <c r="K30" s="46">
        <v>110.32</v>
      </c>
      <c r="L30" s="46">
        <v>7.71</v>
      </c>
      <c r="M30" s="74">
        <v>0</v>
      </c>
      <c r="N30" s="73">
        <v>198.57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0.43</v>
      </c>
      <c r="X30">
        <v>7.71</v>
      </c>
      <c r="Y30">
        <v>132.97999999999999</v>
      </c>
      <c r="Z30">
        <v>0</v>
      </c>
      <c r="AA30">
        <v>25</v>
      </c>
      <c r="AB30">
        <v>0</v>
      </c>
      <c r="AC30">
        <v>20</v>
      </c>
      <c r="AD30">
        <v>0</v>
      </c>
      <c r="AE30">
        <v>0</v>
      </c>
      <c r="AF30">
        <v>0</v>
      </c>
      <c r="AG30">
        <v>40.590000000000003</v>
      </c>
      <c r="AH30">
        <v>1.93</v>
      </c>
      <c r="AI30">
        <v>6.74</v>
      </c>
      <c r="AJ30">
        <v>48.18</v>
      </c>
      <c r="AK30">
        <v>0</v>
      </c>
      <c r="AL30">
        <v>4.82</v>
      </c>
      <c r="AM30">
        <v>18.309999999999999</v>
      </c>
      <c r="AN30">
        <v>11.56</v>
      </c>
      <c r="AO30">
        <v>100</v>
      </c>
      <c r="AP30">
        <v>100</v>
      </c>
      <c r="AQ30">
        <v>0</v>
      </c>
      <c r="AR30">
        <v>0</v>
      </c>
      <c r="AS30">
        <v>5.78</v>
      </c>
      <c r="AT30">
        <v>6.74</v>
      </c>
      <c r="AU30">
        <v>8.19</v>
      </c>
      <c r="AV30">
        <v>0</v>
      </c>
      <c r="AW30">
        <v>0</v>
      </c>
      <c r="AX30">
        <v>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96.83</v>
      </c>
      <c r="I31" s="46">
        <v>0</v>
      </c>
      <c r="J31" s="46">
        <v>1.93</v>
      </c>
      <c r="K31" s="46">
        <v>110.32</v>
      </c>
      <c r="L31" s="46">
        <v>7.82</v>
      </c>
      <c r="M31" s="74">
        <v>0</v>
      </c>
      <c r="N31" s="73">
        <v>198.57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0.48</v>
      </c>
      <c r="X31">
        <v>7.71</v>
      </c>
      <c r="Y31">
        <v>132.97999999999999</v>
      </c>
      <c r="Z31">
        <v>0</v>
      </c>
      <c r="AA31">
        <v>25</v>
      </c>
      <c r="AB31">
        <v>0</v>
      </c>
      <c r="AC31">
        <v>20</v>
      </c>
      <c r="AD31">
        <v>0</v>
      </c>
      <c r="AE31">
        <v>0</v>
      </c>
      <c r="AF31">
        <v>0.11</v>
      </c>
      <c r="AG31">
        <v>40.590000000000003</v>
      </c>
      <c r="AH31">
        <v>1.93</v>
      </c>
      <c r="AI31">
        <v>6.74</v>
      </c>
      <c r="AJ31">
        <v>48.18</v>
      </c>
      <c r="AK31">
        <v>0</v>
      </c>
      <c r="AL31">
        <v>4.82</v>
      </c>
      <c r="AM31">
        <v>18.309999999999999</v>
      </c>
      <c r="AN31">
        <v>11.56</v>
      </c>
      <c r="AO31">
        <v>100</v>
      </c>
      <c r="AP31">
        <v>100</v>
      </c>
      <c r="AQ31">
        <v>0</v>
      </c>
      <c r="AR31">
        <v>0</v>
      </c>
      <c r="AS31">
        <v>5.78</v>
      </c>
      <c r="AT31">
        <v>6.74</v>
      </c>
      <c r="AU31">
        <v>8.19</v>
      </c>
      <c r="AV31">
        <v>96.35</v>
      </c>
      <c r="AW31">
        <v>0</v>
      </c>
      <c r="AX31">
        <v>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96.83</v>
      </c>
      <c r="I32" s="46">
        <v>0</v>
      </c>
      <c r="J32" s="46">
        <v>1.93</v>
      </c>
      <c r="K32" s="46">
        <v>110.32</v>
      </c>
      <c r="L32" s="46">
        <v>8.14</v>
      </c>
      <c r="M32" s="74">
        <v>0</v>
      </c>
      <c r="N32" s="73">
        <v>198.57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0.48</v>
      </c>
      <c r="X32">
        <v>7.71</v>
      </c>
      <c r="Y32">
        <v>132.97999999999999</v>
      </c>
      <c r="Z32">
        <v>0</v>
      </c>
      <c r="AA32">
        <v>25</v>
      </c>
      <c r="AB32">
        <v>0</v>
      </c>
      <c r="AC32">
        <v>20</v>
      </c>
      <c r="AD32">
        <v>0</v>
      </c>
      <c r="AE32">
        <v>0</v>
      </c>
      <c r="AF32">
        <v>0.43</v>
      </c>
      <c r="AG32">
        <v>40.590000000000003</v>
      </c>
      <c r="AH32">
        <v>1.93</v>
      </c>
      <c r="AI32">
        <v>6.74</v>
      </c>
      <c r="AJ32">
        <v>48.18</v>
      </c>
      <c r="AK32">
        <v>0</v>
      </c>
      <c r="AL32">
        <v>4.82</v>
      </c>
      <c r="AM32">
        <v>18.309999999999999</v>
      </c>
      <c r="AN32">
        <v>11.56</v>
      </c>
      <c r="AO32">
        <v>100</v>
      </c>
      <c r="AP32">
        <v>100</v>
      </c>
      <c r="AQ32">
        <v>0</v>
      </c>
      <c r="AR32">
        <v>0</v>
      </c>
      <c r="AS32">
        <v>5.78</v>
      </c>
      <c r="AT32">
        <v>6.74</v>
      </c>
      <c r="AU32">
        <v>8.19</v>
      </c>
      <c r="AV32">
        <v>96.35</v>
      </c>
      <c r="AW32">
        <v>0</v>
      </c>
      <c r="AX32">
        <v>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96.83</v>
      </c>
      <c r="I33" s="46">
        <v>0</v>
      </c>
      <c r="J33" s="46">
        <v>1.93</v>
      </c>
      <c r="K33" s="46">
        <v>110.32</v>
      </c>
      <c r="L33" s="46">
        <v>8.48</v>
      </c>
      <c r="M33" s="74">
        <v>0</v>
      </c>
      <c r="N33" s="73">
        <v>198.57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0.48</v>
      </c>
      <c r="X33">
        <v>7.71</v>
      </c>
      <c r="Y33">
        <v>132.97999999999999</v>
      </c>
      <c r="Z33">
        <v>0</v>
      </c>
      <c r="AA33">
        <v>25</v>
      </c>
      <c r="AB33">
        <v>0</v>
      </c>
      <c r="AC33">
        <v>20</v>
      </c>
      <c r="AD33">
        <v>0</v>
      </c>
      <c r="AE33">
        <v>0</v>
      </c>
      <c r="AF33">
        <v>0.77</v>
      </c>
      <c r="AG33">
        <v>40.590000000000003</v>
      </c>
      <c r="AH33">
        <v>1.93</v>
      </c>
      <c r="AI33">
        <v>6.74</v>
      </c>
      <c r="AJ33">
        <v>48.18</v>
      </c>
      <c r="AK33">
        <v>0</v>
      </c>
      <c r="AL33">
        <v>4.82</v>
      </c>
      <c r="AM33">
        <v>18.309999999999999</v>
      </c>
      <c r="AN33">
        <v>11.56</v>
      </c>
      <c r="AO33">
        <v>100</v>
      </c>
      <c r="AP33">
        <v>100</v>
      </c>
      <c r="AQ33">
        <v>0</v>
      </c>
      <c r="AR33">
        <v>0</v>
      </c>
      <c r="AS33">
        <v>5.78</v>
      </c>
      <c r="AT33">
        <v>6.74</v>
      </c>
      <c r="AU33">
        <v>8.19</v>
      </c>
      <c r="AV33">
        <v>96.35</v>
      </c>
      <c r="AW33">
        <v>0</v>
      </c>
      <c r="AX33">
        <v>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96.83</v>
      </c>
      <c r="I34" s="46">
        <v>0</v>
      </c>
      <c r="J34" s="46">
        <v>1.93</v>
      </c>
      <c r="K34" s="46">
        <v>110.32</v>
      </c>
      <c r="L34" s="46">
        <v>8.67</v>
      </c>
      <c r="M34" s="74">
        <v>0</v>
      </c>
      <c r="N34" s="73">
        <v>198.57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0.48</v>
      </c>
      <c r="X34">
        <v>7.71</v>
      </c>
      <c r="Y34">
        <v>132.97999999999999</v>
      </c>
      <c r="Z34">
        <v>0</v>
      </c>
      <c r="AA34">
        <v>25</v>
      </c>
      <c r="AB34">
        <v>0</v>
      </c>
      <c r="AC34">
        <v>20</v>
      </c>
      <c r="AD34">
        <v>0</v>
      </c>
      <c r="AE34">
        <v>0</v>
      </c>
      <c r="AF34">
        <v>0.96</v>
      </c>
      <c r="AG34">
        <v>40.590000000000003</v>
      </c>
      <c r="AH34">
        <v>1.93</v>
      </c>
      <c r="AI34">
        <v>6.74</v>
      </c>
      <c r="AJ34">
        <v>48.18</v>
      </c>
      <c r="AK34">
        <v>0</v>
      </c>
      <c r="AL34">
        <v>4.82</v>
      </c>
      <c r="AM34">
        <v>18.309999999999999</v>
      </c>
      <c r="AN34">
        <v>11.56</v>
      </c>
      <c r="AO34">
        <v>100</v>
      </c>
      <c r="AP34">
        <v>100</v>
      </c>
      <c r="AQ34">
        <v>0</v>
      </c>
      <c r="AR34">
        <v>0</v>
      </c>
      <c r="AS34">
        <v>5.78</v>
      </c>
      <c r="AT34">
        <v>6.74</v>
      </c>
      <c r="AU34">
        <v>8.19</v>
      </c>
      <c r="AV34">
        <v>96.35</v>
      </c>
      <c r="AW34">
        <v>0</v>
      </c>
      <c r="AX34">
        <v>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97.22</v>
      </c>
      <c r="I35" s="46">
        <v>0</v>
      </c>
      <c r="J35" s="46">
        <v>1.93</v>
      </c>
      <c r="K35" s="46">
        <v>110.32</v>
      </c>
      <c r="L35" s="46">
        <v>9.35</v>
      </c>
      <c r="M35" s="74">
        <v>0</v>
      </c>
      <c r="N35" s="73">
        <v>198.57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0.87</v>
      </c>
      <c r="X35">
        <v>7.71</v>
      </c>
      <c r="Y35">
        <v>132.97999999999999</v>
      </c>
      <c r="Z35">
        <v>0</v>
      </c>
      <c r="AA35">
        <v>25</v>
      </c>
      <c r="AB35">
        <v>0</v>
      </c>
      <c r="AC35">
        <v>20</v>
      </c>
      <c r="AD35">
        <v>0</v>
      </c>
      <c r="AE35">
        <v>0</v>
      </c>
      <c r="AF35">
        <v>1.64</v>
      </c>
      <c r="AG35">
        <v>40.590000000000003</v>
      </c>
      <c r="AH35">
        <v>1.93</v>
      </c>
      <c r="AI35">
        <v>6.74</v>
      </c>
      <c r="AJ35">
        <v>48.18</v>
      </c>
      <c r="AK35">
        <v>0</v>
      </c>
      <c r="AL35">
        <v>4.82</v>
      </c>
      <c r="AM35">
        <v>18.309999999999999</v>
      </c>
      <c r="AN35">
        <v>11.56</v>
      </c>
      <c r="AO35">
        <v>50</v>
      </c>
      <c r="AP35">
        <v>100</v>
      </c>
      <c r="AQ35">
        <v>0</v>
      </c>
      <c r="AR35">
        <v>0</v>
      </c>
      <c r="AS35">
        <v>5.78</v>
      </c>
      <c r="AT35">
        <v>6.74</v>
      </c>
      <c r="AU35">
        <v>8.19</v>
      </c>
      <c r="AV35">
        <v>96.35</v>
      </c>
      <c r="AW35">
        <v>0</v>
      </c>
      <c r="AX35">
        <v>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97.22</v>
      </c>
      <c r="I36" s="46">
        <v>0</v>
      </c>
      <c r="J36" s="46">
        <v>1.93</v>
      </c>
      <c r="K36" s="46">
        <v>110.32</v>
      </c>
      <c r="L36" s="46">
        <v>9.93</v>
      </c>
      <c r="M36" s="74">
        <v>0</v>
      </c>
      <c r="N36" s="73">
        <v>198.57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0.87</v>
      </c>
      <c r="X36">
        <v>7.71</v>
      </c>
      <c r="Y36">
        <v>132.97999999999999</v>
      </c>
      <c r="Z36">
        <v>0</v>
      </c>
      <c r="AA36">
        <v>25</v>
      </c>
      <c r="AB36">
        <v>0</v>
      </c>
      <c r="AC36">
        <v>20</v>
      </c>
      <c r="AD36">
        <v>0</v>
      </c>
      <c r="AE36">
        <v>0</v>
      </c>
      <c r="AF36">
        <v>2.2200000000000002</v>
      </c>
      <c r="AG36">
        <v>40.590000000000003</v>
      </c>
      <c r="AH36">
        <v>1.93</v>
      </c>
      <c r="AI36">
        <v>6.74</v>
      </c>
      <c r="AJ36">
        <v>48.18</v>
      </c>
      <c r="AK36">
        <v>0</v>
      </c>
      <c r="AL36">
        <v>4.82</v>
      </c>
      <c r="AM36">
        <v>18.309999999999999</v>
      </c>
      <c r="AN36">
        <v>11.56</v>
      </c>
      <c r="AO36">
        <v>50</v>
      </c>
      <c r="AP36">
        <v>100</v>
      </c>
      <c r="AQ36">
        <v>0</v>
      </c>
      <c r="AR36">
        <v>0</v>
      </c>
      <c r="AS36">
        <v>5.78</v>
      </c>
      <c r="AT36">
        <v>6.74</v>
      </c>
      <c r="AU36">
        <v>8.19</v>
      </c>
      <c r="AV36">
        <v>96.35</v>
      </c>
      <c r="AW36">
        <v>0</v>
      </c>
      <c r="AX36">
        <v>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97.22</v>
      </c>
      <c r="I37" s="46">
        <v>0</v>
      </c>
      <c r="J37" s="46">
        <v>1.93</v>
      </c>
      <c r="K37" s="46">
        <v>110.32</v>
      </c>
      <c r="L37" s="46">
        <v>10.49</v>
      </c>
      <c r="M37" s="74">
        <v>0</v>
      </c>
      <c r="N37" s="73">
        <v>198.57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0.87</v>
      </c>
      <c r="X37">
        <v>7.71</v>
      </c>
      <c r="Y37">
        <v>132.97999999999999</v>
      </c>
      <c r="Z37">
        <v>0</v>
      </c>
      <c r="AA37">
        <v>25</v>
      </c>
      <c r="AB37">
        <v>0</v>
      </c>
      <c r="AC37">
        <v>20</v>
      </c>
      <c r="AD37">
        <v>0</v>
      </c>
      <c r="AE37">
        <v>0</v>
      </c>
      <c r="AF37">
        <v>2.78</v>
      </c>
      <c r="AG37">
        <v>40.590000000000003</v>
      </c>
      <c r="AH37">
        <v>1.93</v>
      </c>
      <c r="AI37">
        <v>6.74</v>
      </c>
      <c r="AJ37">
        <v>48.18</v>
      </c>
      <c r="AK37">
        <v>0</v>
      </c>
      <c r="AL37">
        <v>4.82</v>
      </c>
      <c r="AM37">
        <v>18.309999999999999</v>
      </c>
      <c r="AN37">
        <v>11.56</v>
      </c>
      <c r="AO37">
        <v>50</v>
      </c>
      <c r="AP37">
        <v>100</v>
      </c>
      <c r="AQ37">
        <v>0</v>
      </c>
      <c r="AR37">
        <v>0</v>
      </c>
      <c r="AS37">
        <v>5.78</v>
      </c>
      <c r="AT37">
        <v>6.74</v>
      </c>
      <c r="AU37">
        <v>8.19</v>
      </c>
      <c r="AV37">
        <v>96.35</v>
      </c>
      <c r="AW37">
        <v>0</v>
      </c>
      <c r="AX37">
        <v>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97.22</v>
      </c>
      <c r="I38" s="46">
        <v>0</v>
      </c>
      <c r="J38" s="46">
        <v>1.93</v>
      </c>
      <c r="K38" s="46">
        <v>110.32</v>
      </c>
      <c r="L38" s="46">
        <v>11.06</v>
      </c>
      <c r="M38" s="74">
        <v>0</v>
      </c>
      <c r="N38" s="73">
        <v>198.57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0.87</v>
      </c>
      <c r="X38">
        <v>7.71</v>
      </c>
      <c r="Y38">
        <v>132.97999999999999</v>
      </c>
      <c r="Z38">
        <v>0</v>
      </c>
      <c r="AA38">
        <v>25</v>
      </c>
      <c r="AB38">
        <v>0</v>
      </c>
      <c r="AC38">
        <v>20</v>
      </c>
      <c r="AD38">
        <v>0</v>
      </c>
      <c r="AE38">
        <v>0</v>
      </c>
      <c r="AF38">
        <v>3.35</v>
      </c>
      <c r="AG38">
        <v>40.590000000000003</v>
      </c>
      <c r="AH38">
        <v>1.93</v>
      </c>
      <c r="AI38">
        <v>6.74</v>
      </c>
      <c r="AJ38">
        <v>48.18</v>
      </c>
      <c r="AK38">
        <v>0</v>
      </c>
      <c r="AL38">
        <v>4.82</v>
      </c>
      <c r="AM38">
        <v>18.309999999999999</v>
      </c>
      <c r="AN38">
        <v>11.56</v>
      </c>
      <c r="AO38">
        <v>50</v>
      </c>
      <c r="AP38">
        <v>100</v>
      </c>
      <c r="AQ38">
        <v>0</v>
      </c>
      <c r="AR38">
        <v>0</v>
      </c>
      <c r="AS38">
        <v>5.78</v>
      </c>
      <c r="AT38">
        <v>6.74</v>
      </c>
      <c r="AU38">
        <v>8.19</v>
      </c>
      <c r="AV38">
        <v>96.35</v>
      </c>
      <c r="AW38">
        <v>0</v>
      </c>
      <c r="AX38">
        <v>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97.22</v>
      </c>
      <c r="I39" s="46">
        <v>0</v>
      </c>
      <c r="J39" s="46">
        <v>1.93</v>
      </c>
      <c r="K39" s="46">
        <v>118.02999999999999</v>
      </c>
      <c r="L39" s="46">
        <v>11.629999999999999</v>
      </c>
      <c r="M39" s="74">
        <v>0</v>
      </c>
      <c r="N39" s="73">
        <v>198.57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0.87</v>
      </c>
      <c r="X39">
        <v>7.71</v>
      </c>
      <c r="Y39">
        <v>132.97999999999999</v>
      </c>
      <c r="Z39">
        <v>4.34</v>
      </c>
      <c r="AA39">
        <v>25</v>
      </c>
      <c r="AB39">
        <v>3.37</v>
      </c>
      <c r="AC39">
        <v>20</v>
      </c>
      <c r="AD39">
        <v>0</v>
      </c>
      <c r="AE39">
        <v>0</v>
      </c>
      <c r="AF39">
        <v>3.92</v>
      </c>
      <c r="AG39">
        <v>40.590000000000003</v>
      </c>
      <c r="AH39">
        <v>1.93</v>
      </c>
      <c r="AI39">
        <v>6.74</v>
      </c>
      <c r="AJ39">
        <v>48.18</v>
      </c>
      <c r="AK39">
        <v>0</v>
      </c>
      <c r="AL39">
        <v>4.82</v>
      </c>
      <c r="AM39">
        <v>18.309999999999999</v>
      </c>
      <c r="AN39">
        <v>11.56</v>
      </c>
      <c r="AO39">
        <v>50</v>
      </c>
      <c r="AP39">
        <v>100</v>
      </c>
      <c r="AQ39">
        <v>0</v>
      </c>
      <c r="AR39">
        <v>0</v>
      </c>
      <c r="AS39">
        <v>5.78</v>
      </c>
      <c r="AT39">
        <v>6.74</v>
      </c>
      <c r="AU39">
        <v>8.19</v>
      </c>
      <c r="AV39">
        <v>96.35</v>
      </c>
      <c r="AW39">
        <v>0</v>
      </c>
      <c r="AX39">
        <v>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97.22</v>
      </c>
      <c r="I40" s="46">
        <v>0</v>
      </c>
      <c r="J40" s="46">
        <v>1.93</v>
      </c>
      <c r="K40" s="46">
        <v>118.02999999999999</v>
      </c>
      <c r="L40" s="46">
        <v>12.2</v>
      </c>
      <c r="M40" s="74">
        <v>0</v>
      </c>
      <c r="N40" s="73">
        <v>198.57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0.87</v>
      </c>
      <c r="X40">
        <v>7.71</v>
      </c>
      <c r="Y40">
        <v>132.97999999999999</v>
      </c>
      <c r="Z40">
        <v>4.34</v>
      </c>
      <c r="AA40">
        <v>25</v>
      </c>
      <c r="AB40">
        <v>3.37</v>
      </c>
      <c r="AC40">
        <v>20</v>
      </c>
      <c r="AD40">
        <v>0</v>
      </c>
      <c r="AE40">
        <v>0</v>
      </c>
      <c r="AF40">
        <v>4.49</v>
      </c>
      <c r="AG40">
        <v>40.590000000000003</v>
      </c>
      <c r="AH40">
        <v>1.93</v>
      </c>
      <c r="AI40">
        <v>6.74</v>
      </c>
      <c r="AJ40">
        <v>48.18</v>
      </c>
      <c r="AK40">
        <v>0</v>
      </c>
      <c r="AL40">
        <v>4.82</v>
      </c>
      <c r="AM40">
        <v>18.309999999999999</v>
      </c>
      <c r="AN40">
        <v>11.56</v>
      </c>
      <c r="AO40">
        <v>50</v>
      </c>
      <c r="AP40">
        <v>100</v>
      </c>
      <c r="AQ40">
        <v>0</v>
      </c>
      <c r="AR40">
        <v>0</v>
      </c>
      <c r="AS40">
        <v>5.78</v>
      </c>
      <c r="AT40">
        <v>6.74</v>
      </c>
      <c r="AU40">
        <v>8.19</v>
      </c>
      <c r="AV40">
        <v>96.35</v>
      </c>
      <c r="AW40">
        <v>0</v>
      </c>
      <c r="AX40">
        <v>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97.22</v>
      </c>
      <c r="I41" s="46">
        <v>0</v>
      </c>
      <c r="J41" s="46">
        <v>1.93</v>
      </c>
      <c r="K41" s="46">
        <v>118.02999999999999</v>
      </c>
      <c r="L41" s="46">
        <v>12.73</v>
      </c>
      <c r="M41" s="74">
        <v>0</v>
      </c>
      <c r="N41" s="73">
        <v>198.57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0.87</v>
      </c>
      <c r="X41">
        <v>7.71</v>
      </c>
      <c r="Y41">
        <v>132.97999999999999</v>
      </c>
      <c r="Z41">
        <v>4.34</v>
      </c>
      <c r="AA41">
        <v>25</v>
      </c>
      <c r="AB41">
        <v>3.37</v>
      </c>
      <c r="AC41">
        <v>20</v>
      </c>
      <c r="AD41">
        <v>0</v>
      </c>
      <c r="AE41">
        <v>0</v>
      </c>
      <c r="AF41">
        <v>5.0199999999999996</v>
      </c>
      <c r="AG41">
        <v>40.590000000000003</v>
      </c>
      <c r="AH41">
        <v>1.93</v>
      </c>
      <c r="AI41">
        <v>6.74</v>
      </c>
      <c r="AJ41">
        <v>48.18</v>
      </c>
      <c r="AK41">
        <v>0</v>
      </c>
      <c r="AL41">
        <v>4.82</v>
      </c>
      <c r="AM41">
        <v>18.309999999999999</v>
      </c>
      <c r="AN41">
        <v>11.56</v>
      </c>
      <c r="AO41">
        <v>50</v>
      </c>
      <c r="AP41">
        <v>100</v>
      </c>
      <c r="AQ41">
        <v>0</v>
      </c>
      <c r="AR41">
        <v>0</v>
      </c>
      <c r="AS41">
        <v>5.78</v>
      </c>
      <c r="AT41">
        <v>6.74</v>
      </c>
      <c r="AU41">
        <v>8.19</v>
      </c>
      <c r="AV41">
        <v>96.35</v>
      </c>
      <c r="AW41">
        <v>0</v>
      </c>
      <c r="AX41">
        <v>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97.22</v>
      </c>
      <c r="I42" s="46">
        <v>0</v>
      </c>
      <c r="J42" s="46">
        <v>1.93</v>
      </c>
      <c r="K42" s="46">
        <v>118.02999999999999</v>
      </c>
      <c r="L42" s="46">
        <v>13.17</v>
      </c>
      <c r="M42" s="74">
        <v>0</v>
      </c>
      <c r="N42" s="73">
        <v>198.57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0.87</v>
      </c>
      <c r="X42">
        <v>7.71</v>
      </c>
      <c r="Y42">
        <v>132.97999999999999</v>
      </c>
      <c r="Z42">
        <v>4.34</v>
      </c>
      <c r="AA42">
        <v>25</v>
      </c>
      <c r="AB42">
        <v>3.37</v>
      </c>
      <c r="AC42">
        <v>20</v>
      </c>
      <c r="AD42">
        <v>0</v>
      </c>
      <c r="AE42">
        <v>0</v>
      </c>
      <c r="AF42">
        <v>5.46</v>
      </c>
      <c r="AG42">
        <v>40.590000000000003</v>
      </c>
      <c r="AH42">
        <v>1.93</v>
      </c>
      <c r="AI42">
        <v>6.74</v>
      </c>
      <c r="AJ42">
        <v>48.18</v>
      </c>
      <c r="AK42">
        <v>0</v>
      </c>
      <c r="AL42">
        <v>4.82</v>
      </c>
      <c r="AM42">
        <v>18.309999999999999</v>
      </c>
      <c r="AN42">
        <v>11.56</v>
      </c>
      <c r="AO42">
        <v>50</v>
      </c>
      <c r="AP42">
        <v>100</v>
      </c>
      <c r="AQ42">
        <v>0</v>
      </c>
      <c r="AR42">
        <v>0</v>
      </c>
      <c r="AS42">
        <v>5.78</v>
      </c>
      <c r="AT42">
        <v>6.74</v>
      </c>
      <c r="AU42">
        <v>8.19</v>
      </c>
      <c r="AV42">
        <v>96.35</v>
      </c>
      <c r="AW42">
        <v>0</v>
      </c>
      <c r="AX42">
        <v>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0.87</v>
      </c>
      <c r="I43" s="46">
        <v>0</v>
      </c>
      <c r="J43" s="46">
        <v>1.93</v>
      </c>
      <c r="K43" s="46">
        <v>142.11999999999998</v>
      </c>
      <c r="L43" s="46">
        <v>13.629999999999999</v>
      </c>
      <c r="M43" s="74">
        <v>0</v>
      </c>
      <c r="N43" s="73">
        <v>198.57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0.87</v>
      </c>
      <c r="X43">
        <v>7.71</v>
      </c>
      <c r="Y43">
        <v>132.97999999999999</v>
      </c>
      <c r="Z43">
        <v>4.34</v>
      </c>
      <c r="AA43">
        <v>25</v>
      </c>
      <c r="AB43">
        <v>3.37</v>
      </c>
      <c r="AC43">
        <v>20</v>
      </c>
      <c r="AD43">
        <v>0</v>
      </c>
      <c r="AE43">
        <v>0</v>
      </c>
      <c r="AF43">
        <v>5.92</v>
      </c>
      <c r="AG43">
        <v>40.590000000000003</v>
      </c>
      <c r="AH43">
        <v>1.93</v>
      </c>
      <c r="AI43">
        <v>6.74</v>
      </c>
      <c r="AJ43">
        <v>48.18</v>
      </c>
      <c r="AK43">
        <v>0</v>
      </c>
      <c r="AL43">
        <v>4.82</v>
      </c>
      <c r="AM43">
        <v>18.309999999999999</v>
      </c>
      <c r="AN43">
        <v>11.56</v>
      </c>
      <c r="AO43">
        <v>50</v>
      </c>
      <c r="AP43">
        <v>100</v>
      </c>
      <c r="AQ43">
        <v>0</v>
      </c>
      <c r="AR43">
        <v>0</v>
      </c>
      <c r="AS43">
        <v>5.78</v>
      </c>
      <c r="AT43">
        <v>6.74</v>
      </c>
      <c r="AU43">
        <v>8.19</v>
      </c>
      <c r="AV43">
        <v>0</v>
      </c>
      <c r="AW43">
        <v>24.09</v>
      </c>
      <c r="AX43">
        <v>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0.87</v>
      </c>
      <c r="I44" s="46">
        <v>0</v>
      </c>
      <c r="J44" s="46">
        <v>1.93</v>
      </c>
      <c r="K44" s="46">
        <v>142.11999999999998</v>
      </c>
      <c r="L44" s="46">
        <v>14.030000000000001</v>
      </c>
      <c r="M44" s="74">
        <v>0</v>
      </c>
      <c r="N44" s="73">
        <v>198.57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0.87</v>
      </c>
      <c r="X44">
        <v>7.71</v>
      </c>
      <c r="Y44">
        <v>132.97999999999999</v>
      </c>
      <c r="Z44">
        <v>4.34</v>
      </c>
      <c r="AA44">
        <v>25</v>
      </c>
      <c r="AB44">
        <v>3.37</v>
      </c>
      <c r="AC44">
        <v>20</v>
      </c>
      <c r="AD44">
        <v>0</v>
      </c>
      <c r="AE44">
        <v>0</v>
      </c>
      <c r="AF44">
        <v>6.32</v>
      </c>
      <c r="AG44">
        <v>40.590000000000003</v>
      </c>
      <c r="AH44">
        <v>1.93</v>
      </c>
      <c r="AI44">
        <v>6.74</v>
      </c>
      <c r="AJ44">
        <v>48.18</v>
      </c>
      <c r="AK44">
        <v>0</v>
      </c>
      <c r="AL44">
        <v>4.82</v>
      </c>
      <c r="AM44">
        <v>18.309999999999999</v>
      </c>
      <c r="AN44">
        <v>11.56</v>
      </c>
      <c r="AO44">
        <v>50</v>
      </c>
      <c r="AP44">
        <v>100</v>
      </c>
      <c r="AQ44">
        <v>0</v>
      </c>
      <c r="AR44">
        <v>0</v>
      </c>
      <c r="AS44">
        <v>5.78</v>
      </c>
      <c r="AT44">
        <v>6.74</v>
      </c>
      <c r="AU44">
        <v>8.19</v>
      </c>
      <c r="AV44">
        <v>0</v>
      </c>
      <c r="AW44">
        <v>24.09</v>
      </c>
      <c r="AX44">
        <v>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0.87</v>
      </c>
      <c r="I45" s="46">
        <v>0</v>
      </c>
      <c r="J45" s="46">
        <v>1.93</v>
      </c>
      <c r="K45" s="46">
        <v>142.11999999999998</v>
      </c>
      <c r="L45" s="46">
        <v>14.33</v>
      </c>
      <c r="M45" s="74">
        <v>0</v>
      </c>
      <c r="N45" s="73">
        <v>198.57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0.87</v>
      </c>
      <c r="X45">
        <v>7.71</v>
      </c>
      <c r="Y45">
        <v>132.97999999999999</v>
      </c>
      <c r="Z45">
        <v>4.34</v>
      </c>
      <c r="AA45">
        <v>25</v>
      </c>
      <c r="AB45">
        <v>3.37</v>
      </c>
      <c r="AC45">
        <v>20</v>
      </c>
      <c r="AD45">
        <v>0</v>
      </c>
      <c r="AE45">
        <v>0</v>
      </c>
      <c r="AF45">
        <v>6.62</v>
      </c>
      <c r="AG45">
        <v>40.590000000000003</v>
      </c>
      <c r="AH45">
        <v>1.93</v>
      </c>
      <c r="AI45">
        <v>6.74</v>
      </c>
      <c r="AJ45">
        <v>48.18</v>
      </c>
      <c r="AK45">
        <v>0</v>
      </c>
      <c r="AL45">
        <v>4.82</v>
      </c>
      <c r="AM45">
        <v>18.309999999999999</v>
      </c>
      <c r="AN45">
        <v>11.56</v>
      </c>
      <c r="AO45">
        <v>50</v>
      </c>
      <c r="AP45">
        <v>100</v>
      </c>
      <c r="AQ45">
        <v>0</v>
      </c>
      <c r="AR45">
        <v>0</v>
      </c>
      <c r="AS45">
        <v>5.78</v>
      </c>
      <c r="AT45">
        <v>6.74</v>
      </c>
      <c r="AU45">
        <v>8.19</v>
      </c>
      <c r="AV45">
        <v>0</v>
      </c>
      <c r="AW45">
        <v>24.09</v>
      </c>
      <c r="AX45">
        <v>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0.87</v>
      </c>
      <c r="I46" s="46">
        <v>0</v>
      </c>
      <c r="J46" s="46">
        <v>1.93</v>
      </c>
      <c r="K46" s="46">
        <v>142.11999999999998</v>
      </c>
      <c r="L46" s="46">
        <v>14.64</v>
      </c>
      <c r="M46" s="74">
        <v>0</v>
      </c>
      <c r="N46" s="73">
        <v>198.57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0.87</v>
      </c>
      <c r="X46">
        <v>7.71</v>
      </c>
      <c r="Y46">
        <v>132.97999999999999</v>
      </c>
      <c r="Z46">
        <v>4.34</v>
      </c>
      <c r="AA46">
        <v>25</v>
      </c>
      <c r="AB46">
        <v>3.37</v>
      </c>
      <c r="AC46">
        <v>20</v>
      </c>
      <c r="AD46">
        <v>0</v>
      </c>
      <c r="AE46">
        <v>0</v>
      </c>
      <c r="AF46">
        <v>6.93</v>
      </c>
      <c r="AG46">
        <v>40.590000000000003</v>
      </c>
      <c r="AH46">
        <v>1.93</v>
      </c>
      <c r="AI46">
        <v>6.74</v>
      </c>
      <c r="AJ46">
        <v>48.18</v>
      </c>
      <c r="AK46">
        <v>0</v>
      </c>
      <c r="AL46">
        <v>4.82</v>
      </c>
      <c r="AM46">
        <v>18.309999999999999</v>
      </c>
      <c r="AN46">
        <v>11.56</v>
      </c>
      <c r="AO46">
        <v>50</v>
      </c>
      <c r="AP46">
        <v>100</v>
      </c>
      <c r="AQ46">
        <v>0</v>
      </c>
      <c r="AR46">
        <v>0</v>
      </c>
      <c r="AS46">
        <v>5.78</v>
      </c>
      <c r="AT46">
        <v>6.74</v>
      </c>
      <c r="AU46">
        <v>8.19</v>
      </c>
      <c r="AV46">
        <v>0</v>
      </c>
      <c r="AW46">
        <v>24.09</v>
      </c>
      <c r="AX46">
        <v>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0.87</v>
      </c>
      <c r="I47" s="46">
        <v>0</v>
      </c>
      <c r="J47" s="46">
        <v>1.93</v>
      </c>
      <c r="K47" s="46">
        <v>142.11999999999998</v>
      </c>
      <c r="L47" s="46">
        <v>14.99</v>
      </c>
      <c r="M47" s="74">
        <v>0</v>
      </c>
      <c r="N47" s="73">
        <v>198.57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0.87</v>
      </c>
      <c r="X47">
        <v>7.71</v>
      </c>
      <c r="Y47">
        <v>132.97999999999999</v>
      </c>
      <c r="Z47">
        <v>4.34</v>
      </c>
      <c r="AA47">
        <v>25</v>
      </c>
      <c r="AB47">
        <v>3.37</v>
      </c>
      <c r="AC47">
        <v>20</v>
      </c>
      <c r="AD47">
        <v>0</v>
      </c>
      <c r="AE47">
        <v>0</v>
      </c>
      <c r="AF47">
        <v>7.28</v>
      </c>
      <c r="AG47">
        <v>40.590000000000003</v>
      </c>
      <c r="AH47">
        <v>1.93</v>
      </c>
      <c r="AI47">
        <v>6.74</v>
      </c>
      <c r="AJ47">
        <v>48.18</v>
      </c>
      <c r="AK47">
        <v>0</v>
      </c>
      <c r="AL47">
        <v>4.82</v>
      </c>
      <c r="AM47">
        <v>18.309999999999999</v>
      </c>
      <c r="AN47">
        <v>11.56</v>
      </c>
      <c r="AO47">
        <v>100</v>
      </c>
      <c r="AP47">
        <v>100</v>
      </c>
      <c r="AQ47">
        <v>0</v>
      </c>
      <c r="AR47">
        <v>0</v>
      </c>
      <c r="AS47">
        <v>5.78</v>
      </c>
      <c r="AT47">
        <v>6.74</v>
      </c>
      <c r="AU47">
        <v>8.19</v>
      </c>
      <c r="AV47">
        <v>0</v>
      </c>
      <c r="AW47">
        <v>24.09</v>
      </c>
      <c r="AX47">
        <v>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0.87</v>
      </c>
      <c r="I48" s="46">
        <v>0</v>
      </c>
      <c r="J48" s="46">
        <v>1.93</v>
      </c>
      <c r="K48" s="46">
        <v>142.11999999999998</v>
      </c>
      <c r="L48" s="46">
        <v>15.23</v>
      </c>
      <c r="M48" s="74">
        <v>0</v>
      </c>
      <c r="N48" s="73">
        <v>198.57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0.87</v>
      </c>
      <c r="X48">
        <v>7.71</v>
      </c>
      <c r="Y48">
        <v>132.97999999999999</v>
      </c>
      <c r="Z48">
        <v>4.34</v>
      </c>
      <c r="AA48">
        <v>25</v>
      </c>
      <c r="AB48">
        <v>3.37</v>
      </c>
      <c r="AC48">
        <v>20</v>
      </c>
      <c r="AD48">
        <v>0</v>
      </c>
      <c r="AE48">
        <v>0</v>
      </c>
      <c r="AF48">
        <v>7.52</v>
      </c>
      <c r="AG48">
        <v>40.590000000000003</v>
      </c>
      <c r="AH48">
        <v>1.93</v>
      </c>
      <c r="AI48">
        <v>6.74</v>
      </c>
      <c r="AJ48">
        <v>48.18</v>
      </c>
      <c r="AK48">
        <v>0</v>
      </c>
      <c r="AL48">
        <v>4.82</v>
      </c>
      <c r="AM48">
        <v>18.309999999999999</v>
      </c>
      <c r="AN48">
        <v>11.56</v>
      </c>
      <c r="AO48">
        <v>100</v>
      </c>
      <c r="AP48">
        <v>100</v>
      </c>
      <c r="AQ48">
        <v>0</v>
      </c>
      <c r="AR48">
        <v>0</v>
      </c>
      <c r="AS48">
        <v>5.78</v>
      </c>
      <c r="AT48">
        <v>6.74</v>
      </c>
      <c r="AU48">
        <v>8.19</v>
      </c>
      <c r="AV48">
        <v>0</v>
      </c>
      <c r="AW48">
        <v>24.09</v>
      </c>
      <c r="AX48">
        <v>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1.93</v>
      </c>
      <c r="K49" s="46">
        <v>142.11999999999998</v>
      </c>
      <c r="L49" s="46">
        <v>15.41</v>
      </c>
      <c r="M49" s="74">
        <v>0</v>
      </c>
      <c r="N49" s="73">
        <v>198.57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0.87</v>
      </c>
      <c r="X49">
        <v>7.71</v>
      </c>
      <c r="Y49">
        <v>132.97999999999999</v>
      </c>
      <c r="Z49">
        <v>4.34</v>
      </c>
      <c r="AA49">
        <v>25</v>
      </c>
      <c r="AB49">
        <v>3.37</v>
      </c>
      <c r="AC49">
        <v>20</v>
      </c>
      <c r="AD49">
        <v>0</v>
      </c>
      <c r="AE49">
        <v>0</v>
      </c>
      <c r="AF49">
        <v>7.7</v>
      </c>
      <c r="AG49">
        <v>40.590000000000003</v>
      </c>
      <c r="AH49">
        <v>1.93</v>
      </c>
      <c r="AI49">
        <v>6.74</v>
      </c>
      <c r="AJ49">
        <v>48.18</v>
      </c>
      <c r="AK49">
        <v>0</v>
      </c>
      <c r="AL49">
        <v>4.82</v>
      </c>
      <c r="AM49">
        <v>18.309999999999999</v>
      </c>
      <c r="AN49">
        <v>11.56</v>
      </c>
      <c r="AO49">
        <v>100</v>
      </c>
      <c r="AP49">
        <v>100</v>
      </c>
      <c r="AQ49">
        <v>0</v>
      </c>
      <c r="AR49">
        <v>0</v>
      </c>
      <c r="AS49">
        <v>5.78</v>
      </c>
      <c r="AT49">
        <v>6.74</v>
      </c>
      <c r="AU49">
        <v>8.19</v>
      </c>
      <c r="AV49">
        <v>0</v>
      </c>
      <c r="AW49">
        <v>24.09</v>
      </c>
      <c r="AX49">
        <v>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1.93</v>
      </c>
      <c r="K50" s="46">
        <v>142.11999999999998</v>
      </c>
      <c r="L50" s="46">
        <v>15.530000000000001</v>
      </c>
      <c r="M50" s="74">
        <v>0</v>
      </c>
      <c r="N50" s="73">
        <v>198.57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0.87</v>
      </c>
      <c r="X50">
        <v>7.71</v>
      </c>
      <c r="Y50">
        <v>132.97999999999999</v>
      </c>
      <c r="Z50">
        <v>4.34</v>
      </c>
      <c r="AA50">
        <v>25</v>
      </c>
      <c r="AB50">
        <v>3.37</v>
      </c>
      <c r="AC50">
        <v>20</v>
      </c>
      <c r="AD50">
        <v>0</v>
      </c>
      <c r="AE50">
        <v>0</v>
      </c>
      <c r="AF50">
        <v>7.82</v>
      </c>
      <c r="AG50">
        <v>40.590000000000003</v>
      </c>
      <c r="AH50">
        <v>1.93</v>
      </c>
      <c r="AI50">
        <v>6.74</v>
      </c>
      <c r="AJ50">
        <v>48.18</v>
      </c>
      <c r="AK50">
        <v>0</v>
      </c>
      <c r="AL50">
        <v>4.82</v>
      </c>
      <c r="AM50">
        <v>18.309999999999999</v>
      </c>
      <c r="AN50">
        <v>11.56</v>
      </c>
      <c r="AO50">
        <v>100</v>
      </c>
      <c r="AP50">
        <v>100</v>
      </c>
      <c r="AQ50">
        <v>0</v>
      </c>
      <c r="AR50">
        <v>0</v>
      </c>
      <c r="AS50">
        <v>5.78</v>
      </c>
      <c r="AT50">
        <v>6.74</v>
      </c>
      <c r="AU50">
        <v>8.19</v>
      </c>
      <c r="AV50">
        <v>0</v>
      </c>
      <c r="AW50">
        <v>24.09</v>
      </c>
      <c r="AX50">
        <v>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1.93</v>
      </c>
      <c r="K51" s="46">
        <v>142.11999999999998</v>
      </c>
      <c r="L51" s="46">
        <v>15.629999999999999</v>
      </c>
      <c r="M51" s="74">
        <v>0</v>
      </c>
      <c r="N51" s="73">
        <v>198.57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0.87</v>
      </c>
      <c r="X51">
        <v>7.71</v>
      </c>
      <c r="Y51">
        <v>132.97999999999999</v>
      </c>
      <c r="Z51">
        <v>4.34</v>
      </c>
      <c r="AA51">
        <v>25</v>
      </c>
      <c r="AB51">
        <v>3.37</v>
      </c>
      <c r="AC51">
        <v>20</v>
      </c>
      <c r="AD51">
        <v>0</v>
      </c>
      <c r="AE51">
        <v>0</v>
      </c>
      <c r="AF51">
        <v>7.92</v>
      </c>
      <c r="AG51">
        <v>40.590000000000003</v>
      </c>
      <c r="AH51">
        <v>1.93</v>
      </c>
      <c r="AI51">
        <v>6.74</v>
      </c>
      <c r="AJ51">
        <v>48.18</v>
      </c>
      <c r="AK51">
        <v>0</v>
      </c>
      <c r="AL51">
        <v>4.82</v>
      </c>
      <c r="AM51">
        <v>18.309999999999999</v>
      </c>
      <c r="AN51">
        <v>11.56</v>
      </c>
      <c r="AO51">
        <v>100</v>
      </c>
      <c r="AP51">
        <v>100</v>
      </c>
      <c r="AQ51">
        <v>0</v>
      </c>
      <c r="AR51">
        <v>0</v>
      </c>
      <c r="AS51">
        <v>5.78</v>
      </c>
      <c r="AT51">
        <v>6.74</v>
      </c>
      <c r="AU51">
        <v>8.19</v>
      </c>
      <c r="AV51">
        <v>0</v>
      </c>
      <c r="AW51">
        <v>24.09</v>
      </c>
      <c r="AX51">
        <v>0</v>
      </c>
      <c r="AY51">
        <v>0</v>
      </c>
      <c r="AZ51">
        <v>0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1.93</v>
      </c>
      <c r="K52" s="46">
        <v>142.11999999999998</v>
      </c>
      <c r="L52" s="46">
        <v>15.71</v>
      </c>
      <c r="M52" s="74">
        <v>0</v>
      </c>
      <c r="N52" s="73">
        <v>198.57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0.87</v>
      </c>
      <c r="X52">
        <v>7.71</v>
      </c>
      <c r="Y52">
        <v>132.97999999999999</v>
      </c>
      <c r="Z52">
        <v>4.34</v>
      </c>
      <c r="AA52">
        <v>25</v>
      </c>
      <c r="AB52">
        <v>3.37</v>
      </c>
      <c r="AC52">
        <v>20</v>
      </c>
      <c r="AD52">
        <v>0</v>
      </c>
      <c r="AE52">
        <v>0</v>
      </c>
      <c r="AF52">
        <v>8</v>
      </c>
      <c r="AG52">
        <v>40.590000000000003</v>
      </c>
      <c r="AH52">
        <v>1.93</v>
      </c>
      <c r="AI52">
        <v>6.74</v>
      </c>
      <c r="AJ52">
        <v>48.18</v>
      </c>
      <c r="AK52">
        <v>0</v>
      </c>
      <c r="AL52">
        <v>4.82</v>
      </c>
      <c r="AM52">
        <v>18.309999999999999</v>
      </c>
      <c r="AN52">
        <v>11.56</v>
      </c>
      <c r="AO52">
        <v>100</v>
      </c>
      <c r="AP52">
        <v>100</v>
      </c>
      <c r="AQ52">
        <v>0</v>
      </c>
      <c r="AR52">
        <v>0</v>
      </c>
      <c r="AS52">
        <v>5.78</v>
      </c>
      <c r="AT52">
        <v>6.74</v>
      </c>
      <c r="AU52">
        <v>8.19</v>
      </c>
      <c r="AV52">
        <v>0</v>
      </c>
      <c r="AW52">
        <v>24.09</v>
      </c>
      <c r="AX52">
        <v>0</v>
      </c>
      <c r="AY52">
        <v>0</v>
      </c>
      <c r="AZ52">
        <v>0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1.93</v>
      </c>
      <c r="K53" s="46">
        <v>142.11999999999998</v>
      </c>
      <c r="L53" s="46">
        <v>15.75</v>
      </c>
      <c r="M53" s="74">
        <v>0</v>
      </c>
      <c r="N53" s="73">
        <v>198.57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0.87</v>
      </c>
      <c r="X53">
        <v>7.71</v>
      </c>
      <c r="Y53">
        <v>132.97999999999999</v>
      </c>
      <c r="Z53">
        <v>4.34</v>
      </c>
      <c r="AA53">
        <v>25</v>
      </c>
      <c r="AB53">
        <v>3.37</v>
      </c>
      <c r="AC53">
        <v>20</v>
      </c>
      <c r="AD53">
        <v>0</v>
      </c>
      <c r="AE53">
        <v>0</v>
      </c>
      <c r="AF53">
        <v>8.0399999999999991</v>
      </c>
      <c r="AG53">
        <v>40.590000000000003</v>
      </c>
      <c r="AH53">
        <v>1.93</v>
      </c>
      <c r="AI53">
        <v>6.74</v>
      </c>
      <c r="AJ53">
        <v>48.18</v>
      </c>
      <c r="AK53">
        <v>0</v>
      </c>
      <c r="AL53">
        <v>4.82</v>
      </c>
      <c r="AM53">
        <v>18.309999999999999</v>
      </c>
      <c r="AN53">
        <v>11.56</v>
      </c>
      <c r="AO53">
        <v>100</v>
      </c>
      <c r="AP53">
        <v>100</v>
      </c>
      <c r="AQ53">
        <v>0</v>
      </c>
      <c r="AR53">
        <v>0</v>
      </c>
      <c r="AS53">
        <v>5.78</v>
      </c>
      <c r="AT53">
        <v>6.74</v>
      </c>
      <c r="AU53">
        <v>8.19</v>
      </c>
      <c r="AV53">
        <v>0</v>
      </c>
      <c r="AW53">
        <v>24.09</v>
      </c>
      <c r="AX53">
        <v>0</v>
      </c>
      <c r="AY53">
        <v>0</v>
      </c>
      <c r="AZ53">
        <v>0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1.93</v>
      </c>
      <c r="K54" s="46">
        <v>142.11999999999998</v>
      </c>
      <c r="L54" s="46">
        <v>15.7</v>
      </c>
      <c r="M54" s="74">
        <v>0</v>
      </c>
      <c r="N54" s="73">
        <v>198.57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0.87</v>
      </c>
      <c r="X54">
        <v>7.71</v>
      </c>
      <c r="Y54">
        <v>132.97999999999999</v>
      </c>
      <c r="Z54">
        <v>4.34</v>
      </c>
      <c r="AA54">
        <v>25</v>
      </c>
      <c r="AB54">
        <v>3.37</v>
      </c>
      <c r="AC54">
        <v>20</v>
      </c>
      <c r="AD54">
        <v>0</v>
      </c>
      <c r="AE54">
        <v>0</v>
      </c>
      <c r="AF54">
        <v>7.99</v>
      </c>
      <c r="AG54">
        <v>40.590000000000003</v>
      </c>
      <c r="AH54">
        <v>1.93</v>
      </c>
      <c r="AI54">
        <v>6.74</v>
      </c>
      <c r="AJ54">
        <v>48.18</v>
      </c>
      <c r="AK54">
        <v>0</v>
      </c>
      <c r="AL54">
        <v>4.82</v>
      </c>
      <c r="AM54">
        <v>18.309999999999999</v>
      </c>
      <c r="AN54">
        <v>11.56</v>
      </c>
      <c r="AO54">
        <v>100</v>
      </c>
      <c r="AP54">
        <v>100</v>
      </c>
      <c r="AQ54">
        <v>0</v>
      </c>
      <c r="AR54">
        <v>0</v>
      </c>
      <c r="AS54">
        <v>5.78</v>
      </c>
      <c r="AT54">
        <v>6.74</v>
      </c>
      <c r="AU54">
        <v>8.19</v>
      </c>
      <c r="AV54">
        <v>0</v>
      </c>
      <c r="AW54">
        <v>24.09</v>
      </c>
      <c r="AX54">
        <v>0</v>
      </c>
      <c r="AY54">
        <v>0</v>
      </c>
      <c r="AZ54">
        <v>0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1.84</v>
      </c>
      <c r="K55" s="46">
        <v>142.11999999999998</v>
      </c>
      <c r="L55" s="46">
        <v>15.620000000000001</v>
      </c>
      <c r="M55" s="74">
        <v>0</v>
      </c>
      <c r="N55" s="73">
        <v>198.57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0.87</v>
      </c>
      <c r="X55">
        <v>7.71</v>
      </c>
      <c r="Y55">
        <v>132.97999999999999</v>
      </c>
      <c r="Z55">
        <v>4.34</v>
      </c>
      <c r="AA55">
        <v>25</v>
      </c>
      <c r="AB55">
        <v>3.37</v>
      </c>
      <c r="AC55">
        <v>20</v>
      </c>
      <c r="AD55">
        <v>0</v>
      </c>
      <c r="AE55">
        <v>0</v>
      </c>
      <c r="AF55">
        <v>7.91</v>
      </c>
      <c r="AG55">
        <v>40.590000000000003</v>
      </c>
      <c r="AH55">
        <v>1.84</v>
      </c>
      <c r="AI55">
        <v>6.74</v>
      </c>
      <c r="AJ55">
        <v>48.18</v>
      </c>
      <c r="AK55">
        <v>0</v>
      </c>
      <c r="AL55">
        <v>4.82</v>
      </c>
      <c r="AM55">
        <v>18.309999999999999</v>
      </c>
      <c r="AN55">
        <v>11.56</v>
      </c>
      <c r="AO55">
        <v>100</v>
      </c>
      <c r="AP55">
        <v>100</v>
      </c>
      <c r="AQ55">
        <v>0</v>
      </c>
      <c r="AR55">
        <v>0</v>
      </c>
      <c r="AS55">
        <v>5.78</v>
      </c>
      <c r="AT55">
        <v>6.74</v>
      </c>
      <c r="AU55">
        <v>8.19</v>
      </c>
      <c r="AV55">
        <v>0</v>
      </c>
      <c r="AW55">
        <v>24.09</v>
      </c>
      <c r="AX55">
        <v>0</v>
      </c>
      <c r="AY55">
        <v>0</v>
      </c>
      <c r="AZ55">
        <v>0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1.84</v>
      </c>
      <c r="K56" s="46">
        <v>142.11999999999998</v>
      </c>
      <c r="L56" s="46">
        <v>15.5</v>
      </c>
      <c r="M56" s="74">
        <v>0</v>
      </c>
      <c r="N56" s="73">
        <v>198.57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0.87</v>
      </c>
      <c r="X56">
        <v>7.71</v>
      </c>
      <c r="Y56">
        <v>132.97999999999999</v>
      </c>
      <c r="Z56">
        <v>4.34</v>
      </c>
      <c r="AA56">
        <v>25</v>
      </c>
      <c r="AB56">
        <v>3.37</v>
      </c>
      <c r="AC56">
        <v>20</v>
      </c>
      <c r="AD56">
        <v>0</v>
      </c>
      <c r="AE56">
        <v>0</v>
      </c>
      <c r="AF56">
        <v>7.79</v>
      </c>
      <c r="AG56">
        <v>40.590000000000003</v>
      </c>
      <c r="AH56">
        <v>1.84</v>
      </c>
      <c r="AI56">
        <v>6.74</v>
      </c>
      <c r="AJ56">
        <v>48.18</v>
      </c>
      <c r="AK56">
        <v>0</v>
      </c>
      <c r="AL56">
        <v>4.82</v>
      </c>
      <c r="AM56">
        <v>18.309999999999999</v>
      </c>
      <c r="AN56">
        <v>11.56</v>
      </c>
      <c r="AO56">
        <v>100</v>
      </c>
      <c r="AP56">
        <v>100</v>
      </c>
      <c r="AQ56">
        <v>0</v>
      </c>
      <c r="AR56">
        <v>0</v>
      </c>
      <c r="AS56">
        <v>5.78</v>
      </c>
      <c r="AT56">
        <v>6.74</v>
      </c>
      <c r="AU56">
        <v>8.19</v>
      </c>
      <c r="AV56">
        <v>0</v>
      </c>
      <c r="AW56">
        <v>24.09</v>
      </c>
      <c r="AX56">
        <v>0</v>
      </c>
      <c r="AY56">
        <v>0</v>
      </c>
      <c r="AZ56">
        <v>0</v>
      </c>
    </row>
    <row r="57" spans="1:52">
      <c r="G57" t="s">
        <v>99</v>
      </c>
      <c r="H57" s="73">
        <v>0.87</v>
      </c>
      <c r="I57" s="46">
        <v>0</v>
      </c>
      <c r="J57" s="46">
        <v>1.84</v>
      </c>
      <c r="K57" s="46">
        <v>142.11999999999998</v>
      </c>
      <c r="L57" s="46">
        <v>15.370000000000001</v>
      </c>
      <c r="M57" s="74">
        <v>0</v>
      </c>
      <c r="N57" s="73">
        <v>198.57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0.87</v>
      </c>
      <c r="X57">
        <v>7.71</v>
      </c>
      <c r="Y57">
        <v>132.97999999999999</v>
      </c>
      <c r="Z57">
        <v>4.34</v>
      </c>
      <c r="AA57">
        <v>25</v>
      </c>
      <c r="AB57">
        <v>3.37</v>
      </c>
      <c r="AC57">
        <v>20</v>
      </c>
      <c r="AD57">
        <v>0</v>
      </c>
      <c r="AE57">
        <v>0</v>
      </c>
      <c r="AF57">
        <v>7.66</v>
      </c>
      <c r="AG57">
        <v>40.590000000000003</v>
      </c>
      <c r="AH57">
        <v>1.84</v>
      </c>
      <c r="AI57">
        <v>6.74</v>
      </c>
      <c r="AJ57">
        <v>48.18</v>
      </c>
      <c r="AK57">
        <v>0</v>
      </c>
      <c r="AL57">
        <v>4.82</v>
      </c>
      <c r="AM57">
        <v>18.309999999999999</v>
      </c>
      <c r="AN57">
        <v>11.56</v>
      </c>
      <c r="AO57">
        <v>100</v>
      </c>
      <c r="AP57">
        <v>100</v>
      </c>
      <c r="AQ57">
        <v>0</v>
      </c>
      <c r="AR57">
        <v>0</v>
      </c>
      <c r="AS57">
        <v>5.78</v>
      </c>
      <c r="AT57">
        <v>6.74</v>
      </c>
      <c r="AU57">
        <v>8.19</v>
      </c>
      <c r="AV57">
        <v>0</v>
      </c>
      <c r="AW57">
        <v>24.09</v>
      </c>
      <c r="AX57">
        <v>0</v>
      </c>
      <c r="AY57">
        <v>0</v>
      </c>
      <c r="AZ57">
        <v>0</v>
      </c>
    </row>
    <row r="58" spans="1:52">
      <c r="G58" t="s">
        <v>100</v>
      </c>
      <c r="H58" s="73">
        <v>0.87</v>
      </c>
      <c r="I58" s="46">
        <v>0</v>
      </c>
      <c r="J58" s="46">
        <v>1.84</v>
      </c>
      <c r="K58" s="46">
        <v>142.11999999999998</v>
      </c>
      <c r="L58" s="46">
        <v>15.16</v>
      </c>
      <c r="M58" s="74">
        <v>0</v>
      </c>
      <c r="N58" s="73">
        <v>198.57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0.87</v>
      </c>
      <c r="X58">
        <v>7.71</v>
      </c>
      <c r="Y58">
        <v>132.97999999999999</v>
      </c>
      <c r="Z58">
        <v>4.34</v>
      </c>
      <c r="AA58">
        <v>25</v>
      </c>
      <c r="AB58">
        <v>3.37</v>
      </c>
      <c r="AC58">
        <v>20</v>
      </c>
      <c r="AD58">
        <v>0</v>
      </c>
      <c r="AE58">
        <v>0</v>
      </c>
      <c r="AF58">
        <v>7.45</v>
      </c>
      <c r="AG58">
        <v>40.590000000000003</v>
      </c>
      <c r="AH58">
        <v>1.84</v>
      </c>
      <c r="AI58">
        <v>6.74</v>
      </c>
      <c r="AJ58">
        <v>48.18</v>
      </c>
      <c r="AK58">
        <v>0</v>
      </c>
      <c r="AL58">
        <v>4.82</v>
      </c>
      <c r="AM58">
        <v>18.309999999999999</v>
      </c>
      <c r="AN58">
        <v>11.56</v>
      </c>
      <c r="AO58">
        <v>100</v>
      </c>
      <c r="AP58">
        <v>100</v>
      </c>
      <c r="AQ58">
        <v>0</v>
      </c>
      <c r="AR58">
        <v>0</v>
      </c>
      <c r="AS58">
        <v>5.78</v>
      </c>
      <c r="AT58">
        <v>6.74</v>
      </c>
      <c r="AU58">
        <v>8.19</v>
      </c>
      <c r="AV58">
        <v>0</v>
      </c>
      <c r="AW58">
        <v>24.09</v>
      </c>
      <c r="AX58">
        <v>0</v>
      </c>
      <c r="AY58">
        <v>0</v>
      </c>
      <c r="AZ58">
        <v>0</v>
      </c>
    </row>
    <row r="59" spans="1:52">
      <c r="G59" t="s">
        <v>101</v>
      </c>
      <c r="H59" s="73">
        <v>0.87</v>
      </c>
      <c r="I59" s="46">
        <v>0</v>
      </c>
      <c r="J59" s="46">
        <v>1.84</v>
      </c>
      <c r="K59" s="46">
        <v>142.11999999999998</v>
      </c>
      <c r="L59" s="46">
        <v>14.809999999999999</v>
      </c>
      <c r="M59" s="74">
        <v>0</v>
      </c>
      <c r="N59" s="73">
        <v>198.57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0.87</v>
      </c>
      <c r="X59">
        <v>7.71</v>
      </c>
      <c r="Y59">
        <v>132.97999999999999</v>
      </c>
      <c r="Z59">
        <v>4.34</v>
      </c>
      <c r="AA59">
        <v>25</v>
      </c>
      <c r="AB59">
        <v>3.37</v>
      </c>
      <c r="AC59">
        <v>20</v>
      </c>
      <c r="AD59">
        <v>0</v>
      </c>
      <c r="AE59">
        <v>0</v>
      </c>
      <c r="AF59">
        <v>7.1</v>
      </c>
      <c r="AG59">
        <v>40.590000000000003</v>
      </c>
      <c r="AH59">
        <v>1.84</v>
      </c>
      <c r="AI59">
        <v>6.74</v>
      </c>
      <c r="AJ59">
        <v>48.18</v>
      </c>
      <c r="AK59">
        <v>0</v>
      </c>
      <c r="AL59">
        <v>4.82</v>
      </c>
      <c r="AM59">
        <v>18.309999999999999</v>
      </c>
      <c r="AN59">
        <v>11.56</v>
      </c>
      <c r="AO59">
        <v>100</v>
      </c>
      <c r="AP59">
        <v>100</v>
      </c>
      <c r="AQ59">
        <v>0</v>
      </c>
      <c r="AR59">
        <v>0</v>
      </c>
      <c r="AS59">
        <v>5.78</v>
      </c>
      <c r="AT59">
        <v>6.74</v>
      </c>
      <c r="AU59">
        <v>8.19</v>
      </c>
      <c r="AV59">
        <v>0</v>
      </c>
      <c r="AW59">
        <v>24.09</v>
      </c>
      <c r="AX59">
        <v>0</v>
      </c>
      <c r="AY59">
        <v>0</v>
      </c>
      <c r="AZ59">
        <v>0</v>
      </c>
    </row>
    <row r="60" spans="1:52">
      <c r="G60" t="s">
        <v>102</v>
      </c>
      <c r="H60" s="73">
        <v>0.87</v>
      </c>
      <c r="I60" s="46">
        <v>0</v>
      </c>
      <c r="J60" s="46">
        <v>1.84</v>
      </c>
      <c r="K60" s="46">
        <v>142.11999999999998</v>
      </c>
      <c r="L60" s="46">
        <v>14.57</v>
      </c>
      <c r="M60" s="74">
        <v>0</v>
      </c>
      <c r="N60" s="73">
        <v>198.57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0.87</v>
      </c>
      <c r="X60">
        <v>7.71</v>
      </c>
      <c r="Y60">
        <v>132.97999999999999</v>
      </c>
      <c r="Z60">
        <v>4.34</v>
      </c>
      <c r="AA60">
        <v>25</v>
      </c>
      <c r="AB60">
        <v>3.37</v>
      </c>
      <c r="AC60">
        <v>20</v>
      </c>
      <c r="AD60">
        <v>0</v>
      </c>
      <c r="AE60">
        <v>0</v>
      </c>
      <c r="AF60">
        <v>6.86</v>
      </c>
      <c r="AG60">
        <v>40.590000000000003</v>
      </c>
      <c r="AH60">
        <v>1.84</v>
      </c>
      <c r="AI60">
        <v>6.74</v>
      </c>
      <c r="AJ60">
        <v>48.18</v>
      </c>
      <c r="AK60">
        <v>0</v>
      </c>
      <c r="AL60">
        <v>4.82</v>
      </c>
      <c r="AM60">
        <v>18.309999999999999</v>
      </c>
      <c r="AN60">
        <v>11.56</v>
      </c>
      <c r="AO60">
        <v>100</v>
      </c>
      <c r="AP60">
        <v>100</v>
      </c>
      <c r="AQ60">
        <v>0</v>
      </c>
      <c r="AR60">
        <v>0</v>
      </c>
      <c r="AS60">
        <v>5.78</v>
      </c>
      <c r="AT60">
        <v>6.74</v>
      </c>
      <c r="AU60">
        <v>8.19</v>
      </c>
      <c r="AV60">
        <v>0</v>
      </c>
      <c r="AW60">
        <v>24.09</v>
      </c>
      <c r="AX60">
        <v>0</v>
      </c>
      <c r="AY60">
        <v>0</v>
      </c>
      <c r="AZ60">
        <v>0</v>
      </c>
    </row>
    <row r="61" spans="1:52">
      <c r="G61" t="s">
        <v>103</v>
      </c>
      <c r="H61" s="73">
        <v>0.87</v>
      </c>
      <c r="I61" s="46">
        <v>0</v>
      </c>
      <c r="J61" s="46">
        <v>1.84</v>
      </c>
      <c r="K61" s="46">
        <v>142.11999999999998</v>
      </c>
      <c r="L61" s="46">
        <v>14.27</v>
      </c>
      <c r="M61" s="74">
        <v>0</v>
      </c>
      <c r="N61" s="73">
        <v>198.57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0.87</v>
      </c>
      <c r="X61">
        <v>7.71</v>
      </c>
      <c r="Y61">
        <v>132.97999999999999</v>
      </c>
      <c r="Z61">
        <v>4.34</v>
      </c>
      <c r="AA61">
        <v>25</v>
      </c>
      <c r="AB61">
        <v>3.37</v>
      </c>
      <c r="AC61">
        <v>20</v>
      </c>
      <c r="AD61">
        <v>0</v>
      </c>
      <c r="AE61">
        <v>0</v>
      </c>
      <c r="AF61">
        <v>6.56</v>
      </c>
      <c r="AG61">
        <v>40.590000000000003</v>
      </c>
      <c r="AH61">
        <v>1.84</v>
      </c>
      <c r="AI61">
        <v>6.74</v>
      </c>
      <c r="AJ61">
        <v>48.18</v>
      </c>
      <c r="AK61">
        <v>0</v>
      </c>
      <c r="AL61">
        <v>4.82</v>
      </c>
      <c r="AM61">
        <v>18.309999999999999</v>
      </c>
      <c r="AN61">
        <v>11.56</v>
      </c>
      <c r="AO61">
        <v>100</v>
      </c>
      <c r="AP61">
        <v>100</v>
      </c>
      <c r="AQ61">
        <v>0</v>
      </c>
      <c r="AR61">
        <v>0</v>
      </c>
      <c r="AS61">
        <v>5.78</v>
      </c>
      <c r="AT61">
        <v>6.74</v>
      </c>
      <c r="AU61">
        <v>8.19</v>
      </c>
      <c r="AV61">
        <v>0</v>
      </c>
      <c r="AW61">
        <v>24.09</v>
      </c>
      <c r="AX61">
        <v>0</v>
      </c>
      <c r="AY61">
        <v>0</v>
      </c>
      <c r="AZ61">
        <v>0</v>
      </c>
    </row>
    <row r="62" spans="1:52">
      <c r="G62" t="s">
        <v>104</v>
      </c>
      <c r="H62" s="73">
        <v>0.87</v>
      </c>
      <c r="I62" s="46">
        <v>0</v>
      </c>
      <c r="J62" s="46">
        <v>1.84</v>
      </c>
      <c r="K62" s="46">
        <v>142.11999999999998</v>
      </c>
      <c r="L62" s="46">
        <v>13.93</v>
      </c>
      <c r="M62" s="74">
        <v>0</v>
      </c>
      <c r="N62" s="73">
        <v>198.57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0.87</v>
      </c>
      <c r="X62">
        <v>7.71</v>
      </c>
      <c r="Y62">
        <v>132.97999999999999</v>
      </c>
      <c r="Z62">
        <v>4.34</v>
      </c>
      <c r="AA62">
        <v>25</v>
      </c>
      <c r="AB62">
        <v>3.37</v>
      </c>
      <c r="AC62">
        <v>20</v>
      </c>
      <c r="AD62">
        <v>0</v>
      </c>
      <c r="AE62">
        <v>0</v>
      </c>
      <c r="AF62">
        <v>6.22</v>
      </c>
      <c r="AG62">
        <v>40.590000000000003</v>
      </c>
      <c r="AH62">
        <v>1.84</v>
      </c>
      <c r="AI62">
        <v>6.74</v>
      </c>
      <c r="AJ62">
        <v>48.18</v>
      </c>
      <c r="AK62">
        <v>0</v>
      </c>
      <c r="AL62">
        <v>4.82</v>
      </c>
      <c r="AM62">
        <v>18.309999999999999</v>
      </c>
      <c r="AN62">
        <v>11.56</v>
      </c>
      <c r="AO62">
        <v>100</v>
      </c>
      <c r="AP62">
        <v>100</v>
      </c>
      <c r="AQ62">
        <v>0</v>
      </c>
      <c r="AR62">
        <v>0</v>
      </c>
      <c r="AS62">
        <v>5.78</v>
      </c>
      <c r="AT62">
        <v>6.74</v>
      </c>
      <c r="AU62">
        <v>8.19</v>
      </c>
      <c r="AV62">
        <v>0</v>
      </c>
      <c r="AW62">
        <v>24.09</v>
      </c>
      <c r="AX62">
        <v>0</v>
      </c>
      <c r="AY62">
        <v>0</v>
      </c>
      <c r="AZ62">
        <v>0</v>
      </c>
    </row>
    <row r="63" spans="1:52">
      <c r="G63" t="s">
        <v>105</v>
      </c>
      <c r="H63" s="73">
        <v>0.67</v>
      </c>
      <c r="I63" s="46">
        <v>0</v>
      </c>
      <c r="J63" s="46">
        <v>1.84</v>
      </c>
      <c r="K63" s="46">
        <v>142.11999999999998</v>
      </c>
      <c r="L63" s="46">
        <v>13.57</v>
      </c>
      <c r="M63" s="74">
        <v>0</v>
      </c>
      <c r="N63" s="73">
        <v>198.57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0.67</v>
      </c>
      <c r="X63">
        <v>7.71</v>
      </c>
      <c r="Y63">
        <v>132.97999999999999</v>
      </c>
      <c r="Z63">
        <v>4.34</v>
      </c>
      <c r="AA63">
        <v>25</v>
      </c>
      <c r="AB63">
        <v>3.37</v>
      </c>
      <c r="AC63">
        <v>20</v>
      </c>
      <c r="AD63">
        <v>0</v>
      </c>
      <c r="AE63">
        <v>0</v>
      </c>
      <c r="AF63">
        <v>5.86</v>
      </c>
      <c r="AG63">
        <v>40.590000000000003</v>
      </c>
      <c r="AH63">
        <v>1.84</v>
      </c>
      <c r="AI63">
        <v>6.74</v>
      </c>
      <c r="AJ63">
        <v>48.18</v>
      </c>
      <c r="AK63">
        <v>0</v>
      </c>
      <c r="AL63">
        <v>4.82</v>
      </c>
      <c r="AM63">
        <v>18.309999999999999</v>
      </c>
      <c r="AN63">
        <v>11.56</v>
      </c>
      <c r="AO63">
        <v>100</v>
      </c>
      <c r="AP63">
        <v>100</v>
      </c>
      <c r="AQ63">
        <v>0</v>
      </c>
      <c r="AR63">
        <v>0</v>
      </c>
      <c r="AS63">
        <v>5.78</v>
      </c>
      <c r="AT63">
        <v>6.74</v>
      </c>
      <c r="AU63">
        <v>8.19</v>
      </c>
      <c r="AV63">
        <v>0</v>
      </c>
      <c r="AW63">
        <v>24.09</v>
      </c>
      <c r="AX63">
        <v>0</v>
      </c>
      <c r="AY63">
        <v>0</v>
      </c>
      <c r="AZ63">
        <v>0</v>
      </c>
    </row>
    <row r="64" spans="1:52">
      <c r="G64" t="s">
        <v>106</v>
      </c>
      <c r="H64" s="73">
        <v>0.67</v>
      </c>
      <c r="I64" s="46">
        <v>0</v>
      </c>
      <c r="J64" s="46">
        <v>1.84</v>
      </c>
      <c r="K64" s="46">
        <v>142.11999999999998</v>
      </c>
      <c r="L64" s="46">
        <v>13.17</v>
      </c>
      <c r="M64" s="74">
        <v>0</v>
      </c>
      <c r="N64" s="73">
        <v>198.57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0.67</v>
      </c>
      <c r="X64">
        <v>7.71</v>
      </c>
      <c r="Y64">
        <v>132.97999999999999</v>
      </c>
      <c r="Z64">
        <v>4.34</v>
      </c>
      <c r="AA64">
        <v>25</v>
      </c>
      <c r="AB64">
        <v>3.37</v>
      </c>
      <c r="AC64">
        <v>20</v>
      </c>
      <c r="AD64">
        <v>0</v>
      </c>
      <c r="AE64">
        <v>0</v>
      </c>
      <c r="AF64">
        <v>5.46</v>
      </c>
      <c r="AG64">
        <v>40.590000000000003</v>
      </c>
      <c r="AH64">
        <v>1.84</v>
      </c>
      <c r="AI64">
        <v>6.74</v>
      </c>
      <c r="AJ64">
        <v>48.18</v>
      </c>
      <c r="AK64">
        <v>0</v>
      </c>
      <c r="AL64">
        <v>4.82</v>
      </c>
      <c r="AM64">
        <v>18.309999999999999</v>
      </c>
      <c r="AN64">
        <v>11.56</v>
      </c>
      <c r="AO64">
        <v>100</v>
      </c>
      <c r="AP64">
        <v>100</v>
      </c>
      <c r="AQ64">
        <v>0</v>
      </c>
      <c r="AR64">
        <v>0</v>
      </c>
      <c r="AS64">
        <v>5.78</v>
      </c>
      <c r="AT64">
        <v>6.74</v>
      </c>
      <c r="AU64">
        <v>8.19</v>
      </c>
      <c r="AV64">
        <v>0</v>
      </c>
      <c r="AW64">
        <v>24.09</v>
      </c>
      <c r="AX64">
        <v>0</v>
      </c>
      <c r="AY64">
        <v>0</v>
      </c>
      <c r="AZ64">
        <v>0</v>
      </c>
    </row>
    <row r="65" spans="7:52">
      <c r="G65" t="s">
        <v>107</v>
      </c>
      <c r="H65" s="73">
        <v>0.67</v>
      </c>
      <c r="I65" s="46">
        <v>0</v>
      </c>
      <c r="J65" s="46">
        <v>1.84</v>
      </c>
      <c r="K65" s="46">
        <v>142.11999999999998</v>
      </c>
      <c r="L65" s="46">
        <v>12.76</v>
      </c>
      <c r="M65" s="74">
        <v>0</v>
      </c>
      <c r="N65" s="73">
        <v>198.57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0.67</v>
      </c>
      <c r="X65">
        <v>7.71</v>
      </c>
      <c r="Y65">
        <v>132.97999999999999</v>
      </c>
      <c r="Z65">
        <v>4.34</v>
      </c>
      <c r="AA65">
        <v>25</v>
      </c>
      <c r="AB65">
        <v>3.37</v>
      </c>
      <c r="AC65">
        <v>20</v>
      </c>
      <c r="AD65">
        <v>0</v>
      </c>
      <c r="AE65">
        <v>0</v>
      </c>
      <c r="AF65">
        <v>5.05</v>
      </c>
      <c r="AG65">
        <v>40.590000000000003</v>
      </c>
      <c r="AH65">
        <v>1.84</v>
      </c>
      <c r="AI65">
        <v>6.74</v>
      </c>
      <c r="AJ65">
        <v>48.18</v>
      </c>
      <c r="AK65">
        <v>0</v>
      </c>
      <c r="AL65">
        <v>4.82</v>
      </c>
      <c r="AM65">
        <v>18.309999999999999</v>
      </c>
      <c r="AN65">
        <v>11.56</v>
      </c>
      <c r="AO65">
        <v>100</v>
      </c>
      <c r="AP65">
        <v>100</v>
      </c>
      <c r="AQ65">
        <v>0</v>
      </c>
      <c r="AR65">
        <v>0</v>
      </c>
      <c r="AS65">
        <v>5.78</v>
      </c>
      <c r="AT65">
        <v>6.74</v>
      </c>
      <c r="AU65">
        <v>8.19</v>
      </c>
      <c r="AV65">
        <v>0</v>
      </c>
      <c r="AW65">
        <v>24.09</v>
      </c>
      <c r="AX65">
        <v>0</v>
      </c>
      <c r="AY65">
        <v>0</v>
      </c>
      <c r="AZ65">
        <v>0</v>
      </c>
    </row>
    <row r="66" spans="7:52">
      <c r="G66" t="s">
        <v>108</v>
      </c>
      <c r="H66" s="73">
        <v>0.67</v>
      </c>
      <c r="I66" s="46">
        <v>0</v>
      </c>
      <c r="J66" s="46">
        <v>1.84</v>
      </c>
      <c r="K66" s="46">
        <v>142.11999999999998</v>
      </c>
      <c r="L66" s="46">
        <v>12.24</v>
      </c>
      <c r="M66" s="74">
        <v>0</v>
      </c>
      <c r="N66" s="73">
        <v>198.57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0.67</v>
      </c>
      <c r="X66">
        <v>7.71</v>
      </c>
      <c r="Y66">
        <v>132.97999999999999</v>
      </c>
      <c r="Z66">
        <v>4.34</v>
      </c>
      <c r="AA66">
        <v>25</v>
      </c>
      <c r="AB66">
        <v>3.37</v>
      </c>
      <c r="AC66">
        <v>20</v>
      </c>
      <c r="AD66">
        <v>0</v>
      </c>
      <c r="AE66">
        <v>0</v>
      </c>
      <c r="AF66">
        <v>4.53</v>
      </c>
      <c r="AG66">
        <v>40.590000000000003</v>
      </c>
      <c r="AH66">
        <v>1.84</v>
      </c>
      <c r="AI66">
        <v>6.74</v>
      </c>
      <c r="AJ66">
        <v>48.18</v>
      </c>
      <c r="AK66">
        <v>0</v>
      </c>
      <c r="AL66">
        <v>4.82</v>
      </c>
      <c r="AM66">
        <v>18.309999999999999</v>
      </c>
      <c r="AN66">
        <v>11.56</v>
      </c>
      <c r="AO66">
        <v>100</v>
      </c>
      <c r="AP66">
        <v>100</v>
      </c>
      <c r="AQ66">
        <v>0</v>
      </c>
      <c r="AR66">
        <v>0</v>
      </c>
      <c r="AS66">
        <v>5.78</v>
      </c>
      <c r="AT66">
        <v>6.74</v>
      </c>
      <c r="AU66">
        <v>8.19</v>
      </c>
      <c r="AV66">
        <v>0</v>
      </c>
      <c r="AW66">
        <v>24.09</v>
      </c>
      <c r="AX66">
        <v>0</v>
      </c>
      <c r="AY66">
        <v>0</v>
      </c>
      <c r="AZ66">
        <v>0</v>
      </c>
    </row>
    <row r="67" spans="7:52">
      <c r="G67" t="s">
        <v>109</v>
      </c>
      <c r="H67" s="73">
        <v>0.53</v>
      </c>
      <c r="I67" s="46">
        <v>0</v>
      </c>
      <c r="J67" s="46">
        <v>1.84</v>
      </c>
      <c r="K67" s="46">
        <v>142.11999999999998</v>
      </c>
      <c r="L67" s="46">
        <v>11.67</v>
      </c>
      <c r="M67" s="74">
        <v>0</v>
      </c>
      <c r="N67" s="73">
        <v>198.57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0.53</v>
      </c>
      <c r="X67">
        <v>7.71</v>
      </c>
      <c r="Y67">
        <v>132.97999999999999</v>
      </c>
      <c r="Z67">
        <v>4.34</v>
      </c>
      <c r="AA67">
        <v>25</v>
      </c>
      <c r="AB67">
        <v>3.37</v>
      </c>
      <c r="AC67">
        <v>20</v>
      </c>
      <c r="AD67">
        <v>0</v>
      </c>
      <c r="AE67">
        <v>0</v>
      </c>
      <c r="AF67">
        <v>3.96</v>
      </c>
      <c r="AG67">
        <v>40.590000000000003</v>
      </c>
      <c r="AH67">
        <v>1.84</v>
      </c>
      <c r="AI67">
        <v>6.74</v>
      </c>
      <c r="AJ67">
        <v>48.18</v>
      </c>
      <c r="AK67">
        <v>0</v>
      </c>
      <c r="AL67">
        <v>4.82</v>
      </c>
      <c r="AM67">
        <v>18.309999999999999</v>
      </c>
      <c r="AN67">
        <v>11.56</v>
      </c>
      <c r="AO67">
        <v>100</v>
      </c>
      <c r="AP67">
        <v>100</v>
      </c>
      <c r="AQ67">
        <v>0</v>
      </c>
      <c r="AR67">
        <v>0</v>
      </c>
      <c r="AS67">
        <v>5.78</v>
      </c>
      <c r="AT67">
        <v>6.74</v>
      </c>
      <c r="AU67">
        <v>8.19</v>
      </c>
      <c r="AV67">
        <v>0</v>
      </c>
      <c r="AW67">
        <v>24.09</v>
      </c>
      <c r="AX67">
        <v>0</v>
      </c>
      <c r="AY67">
        <v>0</v>
      </c>
      <c r="AZ67">
        <v>0</v>
      </c>
    </row>
    <row r="68" spans="7:52">
      <c r="G68" t="s">
        <v>110</v>
      </c>
      <c r="H68" s="73">
        <v>0.53</v>
      </c>
      <c r="I68" s="46">
        <v>0</v>
      </c>
      <c r="J68" s="46">
        <v>1.84</v>
      </c>
      <c r="K68" s="46">
        <v>142.11999999999998</v>
      </c>
      <c r="L68" s="46">
        <v>11.08</v>
      </c>
      <c r="M68" s="74">
        <v>0</v>
      </c>
      <c r="N68" s="73">
        <v>198.57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0.53</v>
      </c>
      <c r="X68">
        <v>7.71</v>
      </c>
      <c r="Y68">
        <v>132.97999999999999</v>
      </c>
      <c r="Z68">
        <v>4.34</v>
      </c>
      <c r="AA68">
        <v>25</v>
      </c>
      <c r="AB68">
        <v>3.37</v>
      </c>
      <c r="AC68">
        <v>20</v>
      </c>
      <c r="AD68">
        <v>0</v>
      </c>
      <c r="AE68">
        <v>0</v>
      </c>
      <c r="AF68">
        <v>3.37</v>
      </c>
      <c r="AG68">
        <v>40.590000000000003</v>
      </c>
      <c r="AH68">
        <v>1.84</v>
      </c>
      <c r="AI68">
        <v>6.74</v>
      </c>
      <c r="AJ68">
        <v>48.18</v>
      </c>
      <c r="AK68">
        <v>0</v>
      </c>
      <c r="AL68">
        <v>4.82</v>
      </c>
      <c r="AM68">
        <v>18.309999999999999</v>
      </c>
      <c r="AN68">
        <v>11.56</v>
      </c>
      <c r="AO68">
        <v>100</v>
      </c>
      <c r="AP68">
        <v>100</v>
      </c>
      <c r="AQ68">
        <v>0</v>
      </c>
      <c r="AR68">
        <v>0</v>
      </c>
      <c r="AS68">
        <v>5.78</v>
      </c>
      <c r="AT68">
        <v>6.74</v>
      </c>
      <c r="AU68">
        <v>8.19</v>
      </c>
      <c r="AV68">
        <v>0</v>
      </c>
      <c r="AW68">
        <v>24.09</v>
      </c>
      <c r="AX68">
        <v>0</v>
      </c>
      <c r="AY68">
        <v>0</v>
      </c>
      <c r="AZ68">
        <v>0</v>
      </c>
    </row>
    <row r="69" spans="7:52">
      <c r="G69" t="s">
        <v>111</v>
      </c>
      <c r="H69" s="73">
        <v>0.53</v>
      </c>
      <c r="I69" s="46">
        <v>0</v>
      </c>
      <c r="J69" s="46">
        <v>1.84</v>
      </c>
      <c r="K69" s="46">
        <v>142.11999999999998</v>
      </c>
      <c r="L69" s="46">
        <v>10.5</v>
      </c>
      <c r="M69" s="74">
        <v>0</v>
      </c>
      <c r="N69" s="73">
        <v>198.57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0.53</v>
      </c>
      <c r="X69">
        <v>7.71</v>
      </c>
      <c r="Y69">
        <v>132.97999999999999</v>
      </c>
      <c r="Z69">
        <v>4.34</v>
      </c>
      <c r="AA69">
        <v>25</v>
      </c>
      <c r="AB69">
        <v>3.37</v>
      </c>
      <c r="AC69">
        <v>20</v>
      </c>
      <c r="AD69">
        <v>0</v>
      </c>
      <c r="AE69">
        <v>0</v>
      </c>
      <c r="AF69">
        <v>2.79</v>
      </c>
      <c r="AG69">
        <v>40.590000000000003</v>
      </c>
      <c r="AH69">
        <v>1.84</v>
      </c>
      <c r="AI69">
        <v>6.74</v>
      </c>
      <c r="AJ69">
        <v>48.18</v>
      </c>
      <c r="AK69">
        <v>0</v>
      </c>
      <c r="AL69">
        <v>4.82</v>
      </c>
      <c r="AM69">
        <v>18.309999999999999</v>
      </c>
      <c r="AN69">
        <v>11.56</v>
      </c>
      <c r="AO69">
        <v>100</v>
      </c>
      <c r="AP69">
        <v>100</v>
      </c>
      <c r="AQ69">
        <v>0</v>
      </c>
      <c r="AR69">
        <v>0</v>
      </c>
      <c r="AS69">
        <v>5.78</v>
      </c>
      <c r="AT69">
        <v>6.74</v>
      </c>
      <c r="AU69">
        <v>8.19</v>
      </c>
      <c r="AV69">
        <v>0</v>
      </c>
      <c r="AW69">
        <v>24.09</v>
      </c>
      <c r="AX69">
        <v>0</v>
      </c>
      <c r="AY69">
        <v>0</v>
      </c>
      <c r="AZ69">
        <v>0</v>
      </c>
    </row>
    <row r="70" spans="7:52">
      <c r="G70" t="s">
        <v>112</v>
      </c>
      <c r="H70" s="73">
        <v>0.53</v>
      </c>
      <c r="I70" s="46">
        <v>0</v>
      </c>
      <c r="J70" s="46">
        <v>1.84</v>
      </c>
      <c r="K70" s="46">
        <v>142.11999999999998</v>
      </c>
      <c r="L70" s="46">
        <v>9.92</v>
      </c>
      <c r="M70" s="74">
        <v>0</v>
      </c>
      <c r="N70" s="73">
        <v>198.57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0.53</v>
      </c>
      <c r="X70">
        <v>7.71</v>
      </c>
      <c r="Y70">
        <v>132.97999999999999</v>
      </c>
      <c r="Z70">
        <v>4.34</v>
      </c>
      <c r="AA70">
        <v>25</v>
      </c>
      <c r="AB70">
        <v>3.37</v>
      </c>
      <c r="AC70">
        <v>20</v>
      </c>
      <c r="AD70">
        <v>0</v>
      </c>
      <c r="AE70">
        <v>0</v>
      </c>
      <c r="AF70">
        <v>2.21</v>
      </c>
      <c r="AG70">
        <v>40.590000000000003</v>
      </c>
      <c r="AH70">
        <v>1.84</v>
      </c>
      <c r="AI70">
        <v>6.74</v>
      </c>
      <c r="AJ70">
        <v>48.18</v>
      </c>
      <c r="AK70">
        <v>0</v>
      </c>
      <c r="AL70">
        <v>4.82</v>
      </c>
      <c r="AM70">
        <v>18.309999999999999</v>
      </c>
      <c r="AN70">
        <v>11.56</v>
      </c>
      <c r="AO70">
        <v>100</v>
      </c>
      <c r="AP70">
        <v>100</v>
      </c>
      <c r="AQ70">
        <v>0</v>
      </c>
      <c r="AR70">
        <v>0</v>
      </c>
      <c r="AS70">
        <v>5.78</v>
      </c>
      <c r="AT70">
        <v>6.74</v>
      </c>
      <c r="AU70">
        <v>8.19</v>
      </c>
      <c r="AV70">
        <v>0</v>
      </c>
      <c r="AW70">
        <v>24.09</v>
      </c>
      <c r="AX70">
        <v>0</v>
      </c>
      <c r="AY70">
        <v>0</v>
      </c>
      <c r="AZ70">
        <v>0</v>
      </c>
    </row>
    <row r="71" spans="7:52">
      <c r="G71" t="s">
        <v>113</v>
      </c>
      <c r="H71" s="73">
        <v>0.53</v>
      </c>
      <c r="I71" s="46">
        <v>0</v>
      </c>
      <c r="J71" s="46">
        <v>1.84</v>
      </c>
      <c r="K71" s="46">
        <v>110.32</v>
      </c>
      <c r="L71" s="46">
        <v>9.33</v>
      </c>
      <c r="M71" s="74">
        <v>0</v>
      </c>
      <c r="N71" s="73">
        <v>198.57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0.53</v>
      </c>
      <c r="X71">
        <v>7.71</v>
      </c>
      <c r="Y71">
        <v>132.97999999999999</v>
      </c>
      <c r="Z71">
        <v>0</v>
      </c>
      <c r="AA71">
        <v>25</v>
      </c>
      <c r="AB71">
        <v>0</v>
      </c>
      <c r="AC71">
        <v>20</v>
      </c>
      <c r="AD71">
        <v>0</v>
      </c>
      <c r="AE71">
        <v>0</v>
      </c>
      <c r="AF71">
        <v>1.62</v>
      </c>
      <c r="AG71">
        <v>40.590000000000003</v>
      </c>
      <c r="AH71">
        <v>1.84</v>
      </c>
      <c r="AI71">
        <v>6.74</v>
      </c>
      <c r="AJ71">
        <v>48.18</v>
      </c>
      <c r="AK71">
        <v>0</v>
      </c>
      <c r="AL71">
        <v>4.82</v>
      </c>
      <c r="AM71">
        <v>18.309999999999999</v>
      </c>
      <c r="AN71">
        <v>11.56</v>
      </c>
      <c r="AO71">
        <v>100</v>
      </c>
      <c r="AP71">
        <v>100</v>
      </c>
      <c r="AQ71">
        <v>0</v>
      </c>
      <c r="AR71">
        <v>0</v>
      </c>
      <c r="AS71">
        <v>5.78</v>
      </c>
      <c r="AT71">
        <v>6.74</v>
      </c>
      <c r="AU71">
        <v>8.19</v>
      </c>
      <c r="AV71">
        <v>0</v>
      </c>
      <c r="AW71">
        <v>0</v>
      </c>
      <c r="AX71">
        <v>0</v>
      </c>
      <c r="AY71">
        <v>0</v>
      </c>
      <c r="AZ71">
        <v>0</v>
      </c>
    </row>
    <row r="72" spans="7:52">
      <c r="G72" t="s">
        <v>114</v>
      </c>
      <c r="H72" s="73">
        <v>0.53</v>
      </c>
      <c r="I72" s="46">
        <v>0</v>
      </c>
      <c r="J72" s="46">
        <v>1.84</v>
      </c>
      <c r="K72" s="46">
        <v>110.32</v>
      </c>
      <c r="L72" s="46">
        <v>8.85</v>
      </c>
      <c r="M72" s="74">
        <v>0</v>
      </c>
      <c r="N72" s="73">
        <v>198.57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0.53</v>
      </c>
      <c r="X72">
        <v>7.71</v>
      </c>
      <c r="Y72">
        <v>132.97999999999999</v>
      </c>
      <c r="Z72">
        <v>0</v>
      </c>
      <c r="AA72">
        <v>25</v>
      </c>
      <c r="AB72">
        <v>0</v>
      </c>
      <c r="AC72">
        <v>20</v>
      </c>
      <c r="AD72">
        <v>0</v>
      </c>
      <c r="AE72">
        <v>0</v>
      </c>
      <c r="AF72">
        <v>1.1399999999999999</v>
      </c>
      <c r="AG72">
        <v>40.590000000000003</v>
      </c>
      <c r="AH72">
        <v>1.84</v>
      </c>
      <c r="AI72">
        <v>6.74</v>
      </c>
      <c r="AJ72">
        <v>48.18</v>
      </c>
      <c r="AK72">
        <v>0</v>
      </c>
      <c r="AL72">
        <v>4.82</v>
      </c>
      <c r="AM72">
        <v>18.309999999999999</v>
      </c>
      <c r="AN72">
        <v>11.56</v>
      </c>
      <c r="AO72">
        <v>100</v>
      </c>
      <c r="AP72">
        <v>100</v>
      </c>
      <c r="AQ72">
        <v>0</v>
      </c>
      <c r="AR72">
        <v>0</v>
      </c>
      <c r="AS72">
        <v>5.78</v>
      </c>
      <c r="AT72">
        <v>6.74</v>
      </c>
      <c r="AU72">
        <v>8.19</v>
      </c>
      <c r="AV72">
        <v>0</v>
      </c>
      <c r="AW72">
        <v>0</v>
      </c>
      <c r="AX72">
        <v>0</v>
      </c>
      <c r="AY72">
        <v>0</v>
      </c>
      <c r="AZ72">
        <v>0</v>
      </c>
    </row>
    <row r="73" spans="7:52">
      <c r="G73" t="s">
        <v>115</v>
      </c>
      <c r="H73" s="73">
        <v>0.53</v>
      </c>
      <c r="I73" s="46">
        <v>0</v>
      </c>
      <c r="J73" s="46">
        <v>1.84</v>
      </c>
      <c r="K73" s="46">
        <v>110.32</v>
      </c>
      <c r="L73" s="46">
        <v>8.5</v>
      </c>
      <c r="M73" s="74">
        <v>0</v>
      </c>
      <c r="N73" s="73">
        <v>198.57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0.53</v>
      </c>
      <c r="X73">
        <v>7.71</v>
      </c>
      <c r="Y73">
        <v>132.97999999999999</v>
      </c>
      <c r="Z73">
        <v>0</v>
      </c>
      <c r="AA73">
        <v>25</v>
      </c>
      <c r="AB73">
        <v>0</v>
      </c>
      <c r="AC73">
        <v>20</v>
      </c>
      <c r="AD73">
        <v>0</v>
      </c>
      <c r="AE73">
        <v>0</v>
      </c>
      <c r="AF73">
        <v>0.79</v>
      </c>
      <c r="AG73">
        <v>40.590000000000003</v>
      </c>
      <c r="AH73">
        <v>1.84</v>
      </c>
      <c r="AI73">
        <v>6.74</v>
      </c>
      <c r="AJ73">
        <v>48.18</v>
      </c>
      <c r="AK73">
        <v>0</v>
      </c>
      <c r="AL73">
        <v>4.82</v>
      </c>
      <c r="AM73">
        <v>18.309999999999999</v>
      </c>
      <c r="AN73">
        <v>11.56</v>
      </c>
      <c r="AO73">
        <v>100</v>
      </c>
      <c r="AP73">
        <v>100</v>
      </c>
      <c r="AQ73">
        <v>0</v>
      </c>
      <c r="AR73">
        <v>0</v>
      </c>
      <c r="AS73">
        <v>5.78</v>
      </c>
      <c r="AT73">
        <v>6.74</v>
      </c>
      <c r="AU73">
        <v>8.19</v>
      </c>
      <c r="AV73">
        <v>0</v>
      </c>
      <c r="AW73">
        <v>0</v>
      </c>
      <c r="AX73">
        <v>0</v>
      </c>
      <c r="AY73">
        <v>0</v>
      </c>
      <c r="AZ73">
        <v>0</v>
      </c>
    </row>
    <row r="74" spans="7:52">
      <c r="G74" t="s">
        <v>116</v>
      </c>
      <c r="H74" s="73">
        <v>0.53</v>
      </c>
      <c r="I74" s="46">
        <v>0</v>
      </c>
      <c r="J74" s="46">
        <v>1.84</v>
      </c>
      <c r="K74" s="46">
        <v>110.32</v>
      </c>
      <c r="L74" s="46">
        <v>8.15</v>
      </c>
      <c r="M74" s="74">
        <v>0</v>
      </c>
      <c r="N74" s="73">
        <v>198.57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0.53</v>
      </c>
      <c r="X74">
        <v>7.71</v>
      </c>
      <c r="Y74">
        <v>132.97999999999999</v>
      </c>
      <c r="Z74">
        <v>0</v>
      </c>
      <c r="AA74">
        <v>25</v>
      </c>
      <c r="AB74">
        <v>0</v>
      </c>
      <c r="AC74">
        <v>20</v>
      </c>
      <c r="AD74">
        <v>0</v>
      </c>
      <c r="AE74">
        <v>0</v>
      </c>
      <c r="AF74">
        <v>0.44</v>
      </c>
      <c r="AG74">
        <v>40.590000000000003</v>
      </c>
      <c r="AH74">
        <v>1.84</v>
      </c>
      <c r="AI74">
        <v>6.74</v>
      </c>
      <c r="AJ74">
        <v>48.18</v>
      </c>
      <c r="AK74">
        <v>0</v>
      </c>
      <c r="AL74">
        <v>4.82</v>
      </c>
      <c r="AM74">
        <v>18.309999999999999</v>
      </c>
      <c r="AN74">
        <v>11.56</v>
      </c>
      <c r="AO74">
        <v>100</v>
      </c>
      <c r="AP74">
        <v>100</v>
      </c>
      <c r="AQ74">
        <v>0</v>
      </c>
      <c r="AR74">
        <v>0</v>
      </c>
      <c r="AS74">
        <v>5.78</v>
      </c>
      <c r="AT74">
        <v>6.74</v>
      </c>
      <c r="AU74">
        <v>8.19</v>
      </c>
      <c r="AV74">
        <v>0</v>
      </c>
      <c r="AW74">
        <v>0</v>
      </c>
      <c r="AX74">
        <v>0</v>
      </c>
      <c r="AY74">
        <v>0</v>
      </c>
      <c r="AZ74">
        <v>0</v>
      </c>
    </row>
    <row r="75" spans="7:52">
      <c r="G75" t="s">
        <v>117</v>
      </c>
      <c r="H75" s="73">
        <v>0.53</v>
      </c>
      <c r="I75" s="46">
        <v>0</v>
      </c>
      <c r="J75" s="46">
        <v>1.84</v>
      </c>
      <c r="K75" s="46">
        <v>110.32</v>
      </c>
      <c r="L75" s="46">
        <v>7.91</v>
      </c>
      <c r="M75" s="74">
        <v>0</v>
      </c>
      <c r="N75" s="73">
        <v>237.98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0.53</v>
      </c>
      <c r="X75">
        <v>7.71</v>
      </c>
      <c r="Y75">
        <v>132.97999999999999</v>
      </c>
      <c r="Z75">
        <v>0</v>
      </c>
      <c r="AA75">
        <v>25</v>
      </c>
      <c r="AB75">
        <v>0</v>
      </c>
      <c r="AC75">
        <v>20</v>
      </c>
      <c r="AD75">
        <v>55</v>
      </c>
      <c r="AE75">
        <v>25</v>
      </c>
      <c r="AF75">
        <v>0.2</v>
      </c>
      <c r="AG75">
        <v>0</v>
      </c>
      <c r="AH75">
        <v>1.84</v>
      </c>
      <c r="AI75">
        <v>6.74</v>
      </c>
      <c r="AJ75">
        <v>48.18</v>
      </c>
      <c r="AK75">
        <v>0</v>
      </c>
      <c r="AL75">
        <v>4.82</v>
      </c>
      <c r="AM75">
        <v>18.309999999999999</v>
      </c>
      <c r="AN75">
        <v>11.56</v>
      </c>
      <c r="AO75">
        <v>100</v>
      </c>
      <c r="AP75">
        <v>100</v>
      </c>
      <c r="AQ75">
        <v>0</v>
      </c>
      <c r="AR75">
        <v>0</v>
      </c>
      <c r="AS75">
        <v>5.78</v>
      </c>
      <c r="AT75">
        <v>6.74</v>
      </c>
      <c r="AU75">
        <v>8.19</v>
      </c>
      <c r="AV75">
        <v>0</v>
      </c>
      <c r="AW75">
        <v>0</v>
      </c>
      <c r="AX75">
        <v>0</v>
      </c>
      <c r="AY75">
        <v>0</v>
      </c>
      <c r="AZ75">
        <v>0</v>
      </c>
    </row>
    <row r="76" spans="7:52">
      <c r="G76" t="s">
        <v>118</v>
      </c>
      <c r="H76" s="73">
        <v>0.53</v>
      </c>
      <c r="I76" s="46">
        <v>0</v>
      </c>
      <c r="J76" s="46">
        <v>1.84</v>
      </c>
      <c r="K76" s="46">
        <v>110.32</v>
      </c>
      <c r="L76" s="46">
        <v>7.81</v>
      </c>
      <c r="M76" s="74">
        <v>0</v>
      </c>
      <c r="N76" s="73">
        <v>237.98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0.53</v>
      </c>
      <c r="X76">
        <v>7.71</v>
      </c>
      <c r="Y76">
        <v>132.97999999999999</v>
      </c>
      <c r="Z76">
        <v>0</v>
      </c>
      <c r="AA76">
        <v>25</v>
      </c>
      <c r="AB76">
        <v>0</v>
      </c>
      <c r="AC76">
        <v>20</v>
      </c>
      <c r="AD76">
        <v>55</v>
      </c>
      <c r="AE76">
        <v>25</v>
      </c>
      <c r="AF76">
        <v>0.1</v>
      </c>
      <c r="AG76">
        <v>0</v>
      </c>
      <c r="AH76">
        <v>1.84</v>
      </c>
      <c r="AI76">
        <v>6.74</v>
      </c>
      <c r="AJ76">
        <v>48.18</v>
      </c>
      <c r="AK76">
        <v>0</v>
      </c>
      <c r="AL76">
        <v>4.82</v>
      </c>
      <c r="AM76">
        <v>18.309999999999999</v>
      </c>
      <c r="AN76">
        <v>11.56</v>
      </c>
      <c r="AO76">
        <v>100</v>
      </c>
      <c r="AP76">
        <v>100</v>
      </c>
      <c r="AQ76">
        <v>0</v>
      </c>
      <c r="AR76">
        <v>0</v>
      </c>
      <c r="AS76">
        <v>5.78</v>
      </c>
      <c r="AT76">
        <v>6.74</v>
      </c>
      <c r="AU76">
        <v>8.19</v>
      </c>
      <c r="AV76">
        <v>0</v>
      </c>
      <c r="AW76">
        <v>0</v>
      </c>
      <c r="AX76">
        <v>0</v>
      </c>
      <c r="AY76">
        <v>0</v>
      </c>
      <c r="AZ76">
        <v>0</v>
      </c>
    </row>
    <row r="77" spans="7:52">
      <c r="G77" t="s">
        <v>119</v>
      </c>
      <c r="H77" s="73">
        <v>0.53</v>
      </c>
      <c r="I77" s="46">
        <v>0</v>
      </c>
      <c r="J77" s="46">
        <v>1.84</v>
      </c>
      <c r="K77" s="46">
        <v>110.32</v>
      </c>
      <c r="L77" s="46">
        <v>7.71</v>
      </c>
      <c r="M77" s="74">
        <v>0</v>
      </c>
      <c r="N77" s="73">
        <v>237.98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0.53</v>
      </c>
      <c r="X77">
        <v>7.71</v>
      </c>
      <c r="Y77">
        <v>132.97999999999999</v>
      </c>
      <c r="Z77">
        <v>0</v>
      </c>
      <c r="AA77">
        <v>25</v>
      </c>
      <c r="AB77">
        <v>0</v>
      </c>
      <c r="AC77">
        <v>20</v>
      </c>
      <c r="AD77">
        <v>55</v>
      </c>
      <c r="AE77">
        <v>25</v>
      </c>
      <c r="AF77">
        <v>0</v>
      </c>
      <c r="AG77">
        <v>0</v>
      </c>
      <c r="AH77">
        <v>1.84</v>
      </c>
      <c r="AI77">
        <v>6.74</v>
      </c>
      <c r="AJ77">
        <v>48.18</v>
      </c>
      <c r="AK77">
        <v>0</v>
      </c>
      <c r="AL77">
        <v>4.82</v>
      </c>
      <c r="AM77">
        <v>18.309999999999999</v>
      </c>
      <c r="AN77">
        <v>11.56</v>
      </c>
      <c r="AO77">
        <v>100</v>
      </c>
      <c r="AP77">
        <v>100</v>
      </c>
      <c r="AQ77">
        <v>0</v>
      </c>
      <c r="AR77">
        <v>0</v>
      </c>
      <c r="AS77">
        <v>5.78</v>
      </c>
      <c r="AT77">
        <v>6.74</v>
      </c>
      <c r="AU77">
        <v>8.19</v>
      </c>
      <c r="AV77">
        <v>0</v>
      </c>
      <c r="AW77">
        <v>0</v>
      </c>
      <c r="AX77">
        <v>0</v>
      </c>
      <c r="AY77">
        <v>0</v>
      </c>
      <c r="AZ77">
        <v>0</v>
      </c>
    </row>
    <row r="78" spans="7:52">
      <c r="G78" t="s">
        <v>120</v>
      </c>
      <c r="H78" s="73">
        <v>0.53</v>
      </c>
      <c r="I78" s="46">
        <v>0</v>
      </c>
      <c r="J78" s="46">
        <v>1.84</v>
      </c>
      <c r="K78" s="46">
        <v>110.32</v>
      </c>
      <c r="L78" s="46">
        <v>7.71</v>
      </c>
      <c r="M78" s="74">
        <v>0</v>
      </c>
      <c r="N78" s="73">
        <v>237.98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0.53</v>
      </c>
      <c r="X78">
        <v>7.71</v>
      </c>
      <c r="Y78">
        <v>132.97999999999999</v>
      </c>
      <c r="Z78">
        <v>0</v>
      </c>
      <c r="AA78">
        <v>25</v>
      </c>
      <c r="AB78">
        <v>0</v>
      </c>
      <c r="AC78">
        <v>20</v>
      </c>
      <c r="AD78">
        <v>55</v>
      </c>
      <c r="AE78">
        <v>25</v>
      </c>
      <c r="AF78">
        <v>0</v>
      </c>
      <c r="AG78">
        <v>0</v>
      </c>
      <c r="AH78">
        <v>1.84</v>
      </c>
      <c r="AI78">
        <v>6.74</v>
      </c>
      <c r="AJ78">
        <v>48.18</v>
      </c>
      <c r="AK78">
        <v>0</v>
      </c>
      <c r="AL78">
        <v>4.82</v>
      </c>
      <c r="AM78">
        <v>18.309999999999999</v>
      </c>
      <c r="AN78">
        <v>11.56</v>
      </c>
      <c r="AO78">
        <v>100</v>
      </c>
      <c r="AP78">
        <v>100</v>
      </c>
      <c r="AQ78">
        <v>0</v>
      </c>
      <c r="AR78">
        <v>0</v>
      </c>
      <c r="AS78">
        <v>5.78</v>
      </c>
      <c r="AT78">
        <v>6.74</v>
      </c>
      <c r="AU78">
        <v>8.19</v>
      </c>
      <c r="AV78">
        <v>0</v>
      </c>
      <c r="AW78">
        <v>0</v>
      </c>
      <c r="AX78">
        <v>0</v>
      </c>
      <c r="AY78">
        <v>0</v>
      </c>
      <c r="AZ78">
        <v>0</v>
      </c>
    </row>
    <row r="79" spans="7:52">
      <c r="G79" t="s">
        <v>121</v>
      </c>
      <c r="H79" s="73">
        <v>145.15</v>
      </c>
      <c r="I79" s="46">
        <v>0</v>
      </c>
      <c r="J79" s="46">
        <v>1.93</v>
      </c>
      <c r="K79" s="46">
        <v>110.32</v>
      </c>
      <c r="L79" s="46">
        <v>7.71</v>
      </c>
      <c r="M79" s="74">
        <v>0</v>
      </c>
      <c r="N79" s="73">
        <v>237.98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0.63</v>
      </c>
      <c r="X79">
        <v>7.71</v>
      </c>
      <c r="Y79">
        <v>132.97999999999999</v>
      </c>
      <c r="Z79">
        <v>0</v>
      </c>
      <c r="AA79">
        <v>25</v>
      </c>
      <c r="AB79">
        <v>0</v>
      </c>
      <c r="AC79">
        <v>20</v>
      </c>
      <c r="AD79">
        <v>55</v>
      </c>
      <c r="AE79">
        <v>25</v>
      </c>
      <c r="AF79">
        <v>0</v>
      </c>
      <c r="AG79">
        <v>0</v>
      </c>
      <c r="AH79">
        <v>1.93</v>
      </c>
      <c r="AI79">
        <v>6.74</v>
      </c>
      <c r="AJ79">
        <v>48.18</v>
      </c>
      <c r="AK79">
        <v>0</v>
      </c>
      <c r="AL79">
        <v>4.82</v>
      </c>
      <c r="AM79">
        <v>18.309999999999999</v>
      </c>
      <c r="AN79">
        <v>11.56</v>
      </c>
      <c r="AO79">
        <v>100</v>
      </c>
      <c r="AP79">
        <v>100</v>
      </c>
      <c r="AQ79">
        <v>0</v>
      </c>
      <c r="AR79">
        <v>0</v>
      </c>
      <c r="AS79">
        <v>5.78</v>
      </c>
      <c r="AT79">
        <v>6.74</v>
      </c>
      <c r="AU79">
        <v>8.19</v>
      </c>
      <c r="AV79">
        <v>144.52000000000001</v>
      </c>
      <c r="AW79">
        <v>0</v>
      </c>
      <c r="AX79">
        <v>0</v>
      </c>
      <c r="AY79">
        <v>0</v>
      </c>
      <c r="AZ79">
        <v>0</v>
      </c>
    </row>
    <row r="80" spans="7:52">
      <c r="G80" t="s">
        <v>122</v>
      </c>
      <c r="H80" s="73">
        <v>145.15</v>
      </c>
      <c r="I80" s="46">
        <v>0</v>
      </c>
      <c r="J80" s="46">
        <v>1.93</v>
      </c>
      <c r="K80" s="46">
        <v>110.32</v>
      </c>
      <c r="L80" s="46">
        <v>7.71</v>
      </c>
      <c r="M80" s="74">
        <v>0</v>
      </c>
      <c r="N80" s="73">
        <v>237.98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0.63</v>
      </c>
      <c r="X80">
        <v>7.71</v>
      </c>
      <c r="Y80">
        <v>132.97999999999999</v>
      </c>
      <c r="Z80">
        <v>0</v>
      </c>
      <c r="AA80">
        <v>25</v>
      </c>
      <c r="AB80">
        <v>0</v>
      </c>
      <c r="AC80">
        <v>20</v>
      </c>
      <c r="AD80">
        <v>55</v>
      </c>
      <c r="AE80">
        <v>25</v>
      </c>
      <c r="AF80">
        <v>0</v>
      </c>
      <c r="AG80">
        <v>0</v>
      </c>
      <c r="AH80">
        <v>1.93</v>
      </c>
      <c r="AI80">
        <v>6.74</v>
      </c>
      <c r="AJ80">
        <v>48.18</v>
      </c>
      <c r="AK80">
        <v>0</v>
      </c>
      <c r="AL80">
        <v>4.82</v>
      </c>
      <c r="AM80">
        <v>18.309999999999999</v>
      </c>
      <c r="AN80">
        <v>11.56</v>
      </c>
      <c r="AO80">
        <v>100</v>
      </c>
      <c r="AP80">
        <v>100</v>
      </c>
      <c r="AQ80">
        <v>0</v>
      </c>
      <c r="AR80">
        <v>0</v>
      </c>
      <c r="AS80">
        <v>5.78</v>
      </c>
      <c r="AT80">
        <v>6.74</v>
      </c>
      <c r="AU80">
        <v>8.19</v>
      </c>
      <c r="AV80">
        <v>144.52000000000001</v>
      </c>
      <c r="AW80">
        <v>0</v>
      </c>
      <c r="AX80">
        <v>0</v>
      </c>
      <c r="AY80">
        <v>0</v>
      </c>
      <c r="AZ80">
        <v>0</v>
      </c>
    </row>
    <row r="81" spans="7:52">
      <c r="G81" t="s">
        <v>123</v>
      </c>
      <c r="H81" s="73">
        <v>145.15</v>
      </c>
      <c r="I81" s="46">
        <v>0</v>
      </c>
      <c r="J81" s="46">
        <v>1.93</v>
      </c>
      <c r="K81" s="46">
        <v>110.32</v>
      </c>
      <c r="L81" s="46">
        <v>7.71</v>
      </c>
      <c r="M81" s="74">
        <v>0</v>
      </c>
      <c r="N81" s="73">
        <v>237.98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0.63</v>
      </c>
      <c r="X81">
        <v>7.71</v>
      </c>
      <c r="Y81">
        <v>132.97999999999999</v>
      </c>
      <c r="Z81">
        <v>0</v>
      </c>
      <c r="AA81">
        <v>25</v>
      </c>
      <c r="AB81">
        <v>0</v>
      </c>
      <c r="AC81">
        <v>20</v>
      </c>
      <c r="AD81">
        <v>55</v>
      </c>
      <c r="AE81">
        <v>25</v>
      </c>
      <c r="AF81">
        <v>0</v>
      </c>
      <c r="AG81">
        <v>0</v>
      </c>
      <c r="AH81">
        <v>1.93</v>
      </c>
      <c r="AI81">
        <v>6.74</v>
      </c>
      <c r="AJ81">
        <v>48.18</v>
      </c>
      <c r="AK81">
        <v>0</v>
      </c>
      <c r="AL81">
        <v>4.82</v>
      </c>
      <c r="AM81">
        <v>18.309999999999999</v>
      </c>
      <c r="AN81">
        <v>11.56</v>
      </c>
      <c r="AO81">
        <v>100</v>
      </c>
      <c r="AP81">
        <v>100</v>
      </c>
      <c r="AQ81">
        <v>0</v>
      </c>
      <c r="AR81">
        <v>0</v>
      </c>
      <c r="AS81">
        <v>5.78</v>
      </c>
      <c r="AT81">
        <v>6.74</v>
      </c>
      <c r="AU81">
        <v>8.19</v>
      </c>
      <c r="AV81">
        <v>144.52000000000001</v>
      </c>
      <c r="AW81">
        <v>0</v>
      </c>
      <c r="AX81">
        <v>0</v>
      </c>
      <c r="AY81">
        <v>0</v>
      </c>
      <c r="AZ81">
        <v>0</v>
      </c>
    </row>
    <row r="82" spans="7:52">
      <c r="G82" t="s">
        <v>124</v>
      </c>
      <c r="H82" s="73">
        <v>145.15</v>
      </c>
      <c r="I82" s="46">
        <v>0</v>
      </c>
      <c r="J82" s="46">
        <v>1.93</v>
      </c>
      <c r="K82" s="46">
        <v>110.32</v>
      </c>
      <c r="L82" s="46">
        <v>7.71</v>
      </c>
      <c r="M82" s="74">
        <v>0</v>
      </c>
      <c r="N82" s="73">
        <v>237.98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0.63</v>
      </c>
      <c r="X82">
        <v>7.71</v>
      </c>
      <c r="Y82">
        <v>132.97999999999999</v>
      </c>
      <c r="Z82">
        <v>0</v>
      </c>
      <c r="AA82">
        <v>25</v>
      </c>
      <c r="AB82">
        <v>0</v>
      </c>
      <c r="AC82">
        <v>20</v>
      </c>
      <c r="AD82">
        <v>55</v>
      </c>
      <c r="AE82">
        <v>25</v>
      </c>
      <c r="AF82">
        <v>0</v>
      </c>
      <c r="AG82">
        <v>0</v>
      </c>
      <c r="AH82">
        <v>1.93</v>
      </c>
      <c r="AI82">
        <v>6.74</v>
      </c>
      <c r="AJ82">
        <v>48.18</v>
      </c>
      <c r="AK82">
        <v>0</v>
      </c>
      <c r="AL82">
        <v>4.82</v>
      </c>
      <c r="AM82">
        <v>18.309999999999999</v>
      </c>
      <c r="AN82">
        <v>11.56</v>
      </c>
      <c r="AO82">
        <v>100</v>
      </c>
      <c r="AP82">
        <v>100</v>
      </c>
      <c r="AQ82">
        <v>0</v>
      </c>
      <c r="AR82">
        <v>0</v>
      </c>
      <c r="AS82">
        <v>5.78</v>
      </c>
      <c r="AT82">
        <v>6.74</v>
      </c>
      <c r="AU82">
        <v>8.19</v>
      </c>
      <c r="AV82">
        <v>144.52000000000001</v>
      </c>
      <c r="AW82">
        <v>0</v>
      </c>
      <c r="AX82">
        <v>0</v>
      </c>
      <c r="AY82">
        <v>0</v>
      </c>
      <c r="AZ82">
        <v>0</v>
      </c>
    </row>
    <row r="83" spans="7:52">
      <c r="G83" t="s">
        <v>125</v>
      </c>
      <c r="H83" s="73">
        <v>0.63</v>
      </c>
      <c r="I83" s="46">
        <v>0</v>
      </c>
      <c r="J83" s="46">
        <v>1.93</v>
      </c>
      <c r="K83" s="46">
        <v>110.32</v>
      </c>
      <c r="L83" s="46">
        <v>7.71</v>
      </c>
      <c r="M83" s="74">
        <v>0</v>
      </c>
      <c r="N83" s="73">
        <v>237.98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0.63</v>
      </c>
      <c r="X83">
        <v>7.71</v>
      </c>
      <c r="Y83">
        <v>132.97999999999999</v>
      </c>
      <c r="Z83">
        <v>0</v>
      </c>
      <c r="AA83">
        <v>25</v>
      </c>
      <c r="AB83">
        <v>0</v>
      </c>
      <c r="AC83">
        <v>20</v>
      </c>
      <c r="AD83">
        <v>55</v>
      </c>
      <c r="AE83">
        <v>25</v>
      </c>
      <c r="AF83">
        <v>0</v>
      </c>
      <c r="AG83">
        <v>0</v>
      </c>
      <c r="AH83">
        <v>1.93</v>
      </c>
      <c r="AI83">
        <v>6.74</v>
      </c>
      <c r="AJ83">
        <v>48.18</v>
      </c>
      <c r="AK83">
        <v>0</v>
      </c>
      <c r="AL83">
        <v>4.82</v>
      </c>
      <c r="AM83">
        <v>18.309999999999999</v>
      </c>
      <c r="AN83">
        <v>11.56</v>
      </c>
      <c r="AO83">
        <v>0</v>
      </c>
      <c r="AP83">
        <v>100</v>
      </c>
      <c r="AQ83">
        <v>0</v>
      </c>
      <c r="AR83">
        <v>0</v>
      </c>
      <c r="AS83">
        <v>5.78</v>
      </c>
      <c r="AT83">
        <v>6.74</v>
      </c>
      <c r="AU83">
        <v>8.19</v>
      </c>
      <c r="AV83">
        <v>0</v>
      </c>
      <c r="AW83">
        <v>0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0.63</v>
      </c>
      <c r="I84" s="46">
        <v>0</v>
      </c>
      <c r="J84" s="46">
        <v>1.93</v>
      </c>
      <c r="K84" s="46">
        <v>110.32</v>
      </c>
      <c r="L84" s="46">
        <v>7.71</v>
      </c>
      <c r="M84" s="74">
        <v>0</v>
      </c>
      <c r="N84" s="73">
        <v>237.98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0.63</v>
      </c>
      <c r="X84">
        <v>7.71</v>
      </c>
      <c r="Y84">
        <v>132.97999999999999</v>
      </c>
      <c r="Z84">
        <v>0</v>
      </c>
      <c r="AA84">
        <v>25</v>
      </c>
      <c r="AB84">
        <v>0</v>
      </c>
      <c r="AC84">
        <v>20</v>
      </c>
      <c r="AD84">
        <v>55</v>
      </c>
      <c r="AE84">
        <v>25</v>
      </c>
      <c r="AF84">
        <v>0</v>
      </c>
      <c r="AG84">
        <v>0</v>
      </c>
      <c r="AH84">
        <v>1.93</v>
      </c>
      <c r="AI84">
        <v>6.74</v>
      </c>
      <c r="AJ84">
        <v>48.18</v>
      </c>
      <c r="AK84">
        <v>0</v>
      </c>
      <c r="AL84">
        <v>4.82</v>
      </c>
      <c r="AM84">
        <v>18.309999999999999</v>
      </c>
      <c r="AN84">
        <v>11.56</v>
      </c>
      <c r="AO84">
        <v>0</v>
      </c>
      <c r="AP84">
        <v>100</v>
      </c>
      <c r="AQ84">
        <v>0</v>
      </c>
      <c r="AR84">
        <v>0</v>
      </c>
      <c r="AS84">
        <v>5.78</v>
      </c>
      <c r="AT84">
        <v>6.74</v>
      </c>
      <c r="AU84">
        <v>8.19</v>
      </c>
      <c r="AV84">
        <v>0</v>
      </c>
      <c r="AW84">
        <v>0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0.63</v>
      </c>
      <c r="I85" s="46">
        <v>0</v>
      </c>
      <c r="J85" s="46">
        <v>1.93</v>
      </c>
      <c r="K85" s="46">
        <v>110.32</v>
      </c>
      <c r="L85" s="46">
        <v>7.71</v>
      </c>
      <c r="M85" s="74">
        <v>0</v>
      </c>
      <c r="N85" s="73">
        <v>237.98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0.63</v>
      </c>
      <c r="X85">
        <v>7.71</v>
      </c>
      <c r="Y85">
        <v>132.97999999999999</v>
      </c>
      <c r="Z85">
        <v>0</v>
      </c>
      <c r="AA85">
        <v>25</v>
      </c>
      <c r="AB85">
        <v>0</v>
      </c>
      <c r="AC85">
        <v>20</v>
      </c>
      <c r="AD85">
        <v>55</v>
      </c>
      <c r="AE85">
        <v>25</v>
      </c>
      <c r="AF85">
        <v>0</v>
      </c>
      <c r="AG85">
        <v>0</v>
      </c>
      <c r="AH85">
        <v>1.93</v>
      </c>
      <c r="AI85">
        <v>6.74</v>
      </c>
      <c r="AJ85">
        <v>48.18</v>
      </c>
      <c r="AK85">
        <v>0</v>
      </c>
      <c r="AL85">
        <v>4.82</v>
      </c>
      <c r="AM85">
        <v>18.309999999999999</v>
      </c>
      <c r="AN85">
        <v>11.56</v>
      </c>
      <c r="AO85">
        <v>0</v>
      </c>
      <c r="AP85">
        <v>100</v>
      </c>
      <c r="AQ85">
        <v>0</v>
      </c>
      <c r="AR85">
        <v>0</v>
      </c>
      <c r="AS85">
        <v>5.78</v>
      </c>
      <c r="AT85">
        <v>6.74</v>
      </c>
      <c r="AU85">
        <v>8.19</v>
      </c>
      <c r="AV85">
        <v>0</v>
      </c>
      <c r="AW85">
        <v>0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0.63</v>
      </c>
      <c r="I86" s="46">
        <v>0</v>
      </c>
      <c r="J86" s="46">
        <v>1.93</v>
      </c>
      <c r="K86" s="46">
        <v>110.32</v>
      </c>
      <c r="L86" s="46">
        <v>7.71</v>
      </c>
      <c r="M86" s="74">
        <v>0</v>
      </c>
      <c r="N86" s="73">
        <v>237.98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0.63</v>
      </c>
      <c r="X86">
        <v>7.71</v>
      </c>
      <c r="Y86">
        <v>132.97999999999999</v>
      </c>
      <c r="Z86">
        <v>0</v>
      </c>
      <c r="AA86">
        <v>25</v>
      </c>
      <c r="AB86">
        <v>0</v>
      </c>
      <c r="AC86">
        <v>20</v>
      </c>
      <c r="AD86">
        <v>55</v>
      </c>
      <c r="AE86">
        <v>25</v>
      </c>
      <c r="AF86">
        <v>0</v>
      </c>
      <c r="AG86">
        <v>0</v>
      </c>
      <c r="AH86">
        <v>1.93</v>
      </c>
      <c r="AI86">
        <v>6.74</v>
      </c>
      <c r="AJ86">
        <v>48.18</v>
      </c>
      <c r="AK86">
        <v>0</v>
      </c>
      <c r="AL86">
        <v>4.82</v>
      </c>
      <c r="AM86">
        <v>18.309999999999999</v>
      </c>
      <c r="AN86">
        <v>11.56</v>
      </c>
      <c r="AO86">
        <v>0</v>
      </c>
      <c r="AP86">
        <v>100</v>
      </c>
      <c r="AQ86">
        <v>0</v>
      </c>
      <c r="AR86">
        <v>0</v>
      </c>
      <c r="AS86">
        <v>5.78</v>
      </c>
      <c r="AT86">
        <v>6.74</v>
      </c>
      <c r="AU86">
        <v>8.19</v>
      </c>
      <c r="AV86">
        <v>0</v>
      </c>
      <c r="AW86">
        <v>0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1.93</v>
      </c>
      <c r="K87" s="46">
        <v>110.32</v>
      </c>
      <c r="L87" s="46">
        <v>7.71</v>
      </c>
      <c r="M87" s="74">
        <v>0</v>
      </c>
      <c r="N87" s="73">
        <v>237.98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0.57999999999999996</v>
      </c>
      <c r="X87">
        <v>7.71</v>
      </c>
      <c r="Y87">
        <v>132.97999999999999</v>
      </c>
      <c r="Z87">
        <v>0</v>
      </c>
      <c r="AA87">
        <v>25</v>
      </c>
      <c r="AB87">
        <v>0</v>
      </c>
      <c r="AC87">
        <v>20</v>
      </c>
      <c r="AD87">
        <v>55</v>
      </c>
      <c r="AE87">
        <v>25</v>
      </c>
      <c r="AF87">
        <v>0</v>
      </c>
      <c r="AG87">
        <v>0</v>
      </c>
      <c r="AH87">
        <v>1.93</v>
      </c>
      <c r="AI87">
        <v>6.74</v>
      </c>
      <c r="AJ87">
        <v>48.18</v>
      </c>
      <c r="AK87">
        <v>0</v>
      </c>
      <c r="AL87">
        <v>4.82</v>
      </c>
      <c r="AM87">
        <v>18.309999999999999</v>
      </c>
      <c r="AN87">
        <v>11.56</v>
      </c>
      <c r="AO87">
        <v>0</v>
      </c>
      <c r="AP87">
        <v>100</v>
      </c>
      <c r="AQ87">
        <v>0</v>
      </c>
      <c r="AR87">
        <v>0</v>
      </c>
      <c r="AS87">
        <v>5.78</v>
      </c>
      <c r="AT87">
        <v>6.74</v>
      </c>
      <c r="AU87">
        <v>8.19</v>
      </c>
      <c r="AV87">
        <v>0</v>
      </c>
      <c r="AW87">
        <v>0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1.93</v>
      </c>
      <c r="K88" s="46">
        <v>110.32</v>
      </c>
      <c r="L88" s="46">
        <v>7.71</v>
      </c>
      <c r="M88" s="74">
        <v>0</v>
      </c>
      <c r="N88" s="73">
        <v>237.98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0.57999999999999996</v>
      </c>
      <c r="X88">
        <v>7.71</v>
      </c>
      <c r="Y88">
        <v>132.97999999999999</v>
      </c>
      <c r="Z88">
        <v>0</v>
      </c>
      <c r="AA88">
        <v>25</v>
      </c>
      <c r="AB88">
        <v>0</v>
      </c>
      <c r="AC88">
        <v>20</v>
      </c>
      <c r="AD88">
        <v>55</v>
      </c>
      <c r="AE88">
        <v>25</v>
      </c>
      <c r="AF88">
        <v>0</v>
      </c>
      <c r="AG88">
        <v>0</v>
      </c>
      <c r="AH88">
        <v>1.93</v>
      </c>
      <c r="AI88">
        <v>6.74</v>
      </c>
      <c r="AJ88">
        <v>48.18</v>
      </c>
      <c r="AK88">
        <v>0</v>
      </c>
      <c r="AL88">
        <v>4.82</v>
      </c>
      <c r="AM88">
        <v>18.309999999999999</v>
      </c>
      <c r="AN88">
        <v>11.56</v>
      </c>
      <c r="AO88">
        <v>0</v>
      </c>
      <c r="AP88">
        <v>100</v>
      </c>
      <c r="AQ88">
        <v>0</v>
      </c>
      <c r="AR88">
        <v>0</v>
      </c>
      <c r="AS88">
        <v>5.78</v>
      </c>
      <c r="AT88">
        <v>6.74</v>
      </c>
      <c r="AU88">
        <v>8.19</v>
      </c>
      <c r="AV88">
        <v>0</v>
      </c>
      <c r="AW88">
        <v>0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1.93</v>
      </c>
      <c r="K89" s="46">
        <v>110.32</v>
      </c>
      <c r="L89" s="46">
        <v>7.71</v>
      </c>
      <c r="M89" s="74">
        <v>0</v>
      </c>
      <c r="N89" s="73">
        <v>237.98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0.57999999999999996</v>
      </c>
      <c r="X89">
        <v>7.71</v>
      </c>
      <c r="Y89">
        <v>132.97999999999999</v>
      </c>
      <c r="Z89">
        <v>0</v>
      </c>
      <c r="AA89">
        <v>25</v>
      </c>
      <c r="AB89">
        <v>0</v>
      </c>
      <c r="AC89">
        <v>20</v>
      </c>
      <c r="AD89">
        <v>55</v>
      </c>
      <c r="AE89">
        <v>25</v>
      </c>
      <c r="AF89">
        <v>0</v>
      </c>
      <c r="AG89">
        <v>0</v>
      </c>
      <c r="AH89">
        <v>1.93</v>
      </c>
      <c r="AI89">
        <v>6.74</v>
      </c>
      <c r="AJ89">
        <v>48.18</v>
      </c>
      <c r="AK89">
        <v>0</v>
      </c>
      <c r="AL89">
        <v>4.82</v>
      </c>
      <c r="AM89">
        <v>18.309999999999999</v>
      </c>
      <c r="AN89">
        <v>11.56</v>
      </c>
      <c r="AO89">
        <v>0</v>
      </c>
      <c r="AP89">
        <v>100</v>
      </c>
      <c r="AQ89">
        <v>0</v>
      </c>
      <c r="AR89">
        <v>0</v>
      </c>
      <c r="AS89">
        <v>5.78</v>
      </c>
      <c r="AT89">
        <v>6.74</v>
      </c>
      <c r="AU89">
        <v>8.19</v>
      </c>
      <c r="AV89">
        <v>0</v>
      </c>
      <c r="AW89">
        <v>0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1.93</v>
      </c>
      <c r="K90" s="46">
        <v>110.32</v>
      </c>
      <c r="L90" s="46">
        <v>7.71</v>
      </c>
      <c r="M90" s="74">
        <v>0</v>
      </c>
      <c r="N90" s="73">
        <v>237.98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0.57999999999999996</v>
      </c>
      <c r="X90">
        <v>7.71</v>
      </c>
      <c r="Y90">
        <v>132.97999999999999</v>
      </c>
      <c r="Z90">
        <v>0</v>
      </c>
      <c r="AA90">
        <v>25</v>
      </c>
      <c r="AB90">
        <v>0</v>
      </c>
      <c r="AC90">
        <v>20</v>
      </c>
      <c r="AD90">
        <v>55</v>
      </c>
      <c r="AE90">
        <v>25</v>
      </c>
      <c r="AF90">
        <v>0</v>
      </c>
      <c r="AG90">
        <v>0</v>
      </c>
      <c r="AH90">
        <v>1.93</v>
      </c>
      <c r="AI90">
        <v>6.74</v>
      </c>
      <c r="AJ90">
        <v>48.18</v>
      </c>
      <c r="AK90">
        <v>0</v>
      </c>
      <c r="AL90">
        <v>4.82</v>
      </c>
      <c r="AM90">
        <v>18.309999999999999</v>
      </c>
      <c r="AN90">
        <v>11.56</v>
      </c>
      <c r="AO90">
        <v>0</v>
      </c>
      <c r="AP90">
        <v>100</v>
      </c>
      <c r="AQ90">
        <v>0</v>
      </c>
      <c r="AR90">
        <v>0</v>
      </c>
      <c r="AS90">
        <v>5.78</v>
      </c>
      <c r="AT90">
        <v>6.74</v>
      </c>
      <c r="AU90">
        <v>8.19</v>
      </c>
      <c r="AV90">
        <v>0</v>
      </c>
      <c r="AW90">
        <v>0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1.93</v>
      </c>
      <c r="K91" s="46">
        <v>110.32</v>
      </c>
      <c r="L91" s="46">
        <v>7.71</v>
      </c>
      <c r="M91" s="74">
        <v>0</v>
      </c>
      <c r="N91" s="73">
        <v>252.6</v>
      </c>
      <c r="O91" s="46">
        <v>136.94</v>
      </c>
      <c r="P91" s="46">
        <v>0</v>
      </c>
      <c r="Q91" s="46">
        <v>0</v>
      </c>
      <c r="R91" s="46">
        <v>0</v>
      </c>
      <c r="S91" s="74">
        <v>0</v>
      </c>
      <c r="W91">
        <v>0.53</v>
      </c>
      <c r="X91">
        <v>7.71</v>
      </c>
      <c r="Y91">
        <v>0</v>
      </c>
      <c r="Z91">
        <v>0</v>
      </c>
      <c r="AA91">
        <v>25</v>
      </c>
      <c r="AB91">
        <v>0</v>
      </c>
      <c r="AC91">
        <v>20</v>
      </c>
      <c r="AD91">
        <v>55</v>
      </c>
      <c r="AE91">
        <v>0</v>
      </c>
      <c r="AF91">
        <v>0</v>
      </c>
      <c r="AG91">
        <v>0</v>
      </c>
      <c r="AH91">
        <v>1.93</v>
      </c>
      <c r="AI91">
        <v>6.74</v>
      </c>
      <c r="AJ91">
        <v>48.18</v>
      </c>
      <c r="AK91">
        <v>16.940000000000001</v>
      </c>
      <c r="AL91">
        <v>4.82</v>
      </c>
      <c r="AM91">
        <v>18.309999999999999</v>
      </c>
      <c r="AN91">
        <v>11.56</v>
      </c>
      <c r="AO91">
        <v>0</v>
      </c>
      <c r="AP91">
        <v>100</v>
      </c>
      <c r="AQ91">
        <v>132.97999999999999</v>
      </c>
      <c r="AR91">
        <v>39.619999999999997</v>
      </c>
      <c r="AS91">
        <v>5.78</v>
      </c>
      <c r="AT91">
        <v>6.74</v>
      </c>
      <c r="AU91">
        <v>8.19</v>
      </c>
      <c r="AV91">
        <v>0</v>
      </c>
      <c r="AW91">
        <v>0</v>
      </c>
      <c r="AX91">
        <v>0</v>
      </c>
      <c r="AY91">
        <v>0</v>
      </c>
      <c r="AZ91">
        <v>0</v>
      </c>
    </row>
    <row r="92" spans="7:52">
      <c r="G92" t="s">
        <v>134</v>
      </c>
      <c r="H92" s="73">
        <v>0.53</v>
      </c>
      <c r="I92" s="46">
        <v>0</v>
      </c>
      <c r="J92" s="46">
        <v>1.93</v>
      </c>
      <c r="K92" s="46">
        <v>110.32</v>
      </c>
      <c r="L92" s="46">
        <v>7.71</v>
      </c>
      <c r="M92" s="74">
        <v>0</v>
      </c>
      <c r="N92" s="73">
        <v>252.6</v>
      </c>
      <c r="O92" s="46">
        <v>136.94</v>
      </c>
      <c r="P92" s="46">
        <v>0</v>
      </c>
      <c r="Q92" s="46">
        <v>0</v>
      </c>
      <c r="R92" s="46">
        <v>0</v>
      </c>
      <c r="S92" s="74">
        <v>0</v>
      </c>
      <c r="W92">
        <v>0.53</v>
      </c>
      <c r="X92">
        <v>7.71</v>
      </c>
      <c r="Y92">
        <v>0</v>
      </c>
      <c r="Z92">
        <v>0</v>
      </c>
      <c r="AA92">
        <v>25</v>
      </c>
      <c r="AB92">
        <v>0</v>
      </c>
      <c r="AC92">
        <v>20</v>
      </c>
      <c r="AD92">
        <v>55</v>
      </c>
      <c r="AE92">
        <v>0</v>
      </c>
      <c r="AF92">
        <v>0</v>
      </c>
      <c r="AG92">
        <v>0</v>
      </c>
      <c r="AH92">
        <v>1.93</v>
      </c>
      <c r="AI92">
        <v>6.74</v>
      </c>
      <c r="AJ92">
        <v>48.18</v>
      </c>
      <c r="AK92">
        <v>16.940000000000001</v>
      </c>
      <c r="AL92">
        <v>4.82</v>
      </c>
      <c r="AM92">
        <v>18.309999999999999</v>
      </c>
      <c r="AN92">
        <v>11.56</v>
      </c>
      <c r="AO92">
        <v>0</v>
      </c>
      <c r="AP92">
        <v>100</v>
      </c>
      <c r="AQ92">
        <v>132.97999999999999</v>
      </c>
      <c r="AR92">
        <v>39.619999999999997</v>
      </c>
      <c r="AS92">
        <v>5.78</v>
      </c>
      <c r="AT92">
        <v>6.74</v>
      </c>
      <c r="AU92">
        <v>8.19</v>
      </c>
      <c r="AV92">
        <v>0</v>
      </c>
      <c r="AW92">
        <v>0</v>
      </c>
      <c r="AX92">
        <v>0</v>
      </c>
      <c r="AY92">
        <v>0</v>
      </c>
      <c r="AZ92">
        <v>0</v>
      </c>
    </row>
    <row r="93" spans="7:52">
      <c r="G93" t="s">
        <v>135</v>
      </c>
      <c r="H93" s="73">
        <v>0.53</v>
      </c>
      <c r="I93" s="46">
        <v>0</v>
      </c>
      <c r="J93" s="46">
        <v>1.93</v>
      </c>
      <c r="K93" s="46">
        <v>110.32</v>
      </c>
      <c r="L93" s="46">
        <v>7.71</v>
      </c>
      <c r="M93" s="74">
        <v>0</v>
      </c>
      <c r="N93" s="73">
        <v>252.6</v>
      </c>
      <c r="O93" s="46">
        <v>136.94</v>
      </c>
      <c r="P93" s="46">
        <v>0</v>
      </c>
      <c r="Q93" s="46">
        <v>0</v>
      </c>
      <c r="R93" s="46">
        <v>0</v>
      </c>
      <c r="S93" s="74">
        <v>0</v>
      </c>
      <c r="W93">
        <v>0.53</v>
      </c>
      <c r="X93">
        <v>7.71</v>
      </c>
      <c r="Y93">
        <v>0</v>
      </c>
      <c r="Z93">
        <v>0</v>
      </c>
      <c r="AA93">
        <v>25</v>
      </c>
      <c r="AB93">
        <v>0</v>
      </c>
      <c r="AC93">
        <v>20</v>
      </c>
      <c r="AD93">
        <v>55</v>
      </c>
      <c r="AE93">
        <v>0</v>
      </c>
      <c r="AF93">
        <v>0</v>
      </c>
      <c r="AG93">
        <v>0</v>
      </c>
      <c r="AH93">
        <v>1.93</v>
      </c>
      <c r="AI93">
        <v>6.74</v>
      </c>
      <c r="AJ93">
        <v>48.18</v>
      </c>
      <c r="AK93">
        <v>16.940000000000001</v>
      </c>
      <c r="AL93">
        <v>4.82</v>
      </c>
      <c r="AM93">
        <v>18.309999999999999</v>
      </c>
      <c r="AN93">
        <v>11.56</v>
      </c>
      <c r="AO93">
        <v>0</v>
      </c>
      <c r="AP93">
        <v>100</v>
      </c>
      <c r="AQ93">
        <v>132.97999999999999</v>
      </c>
      <c r="AR93">
        <v>39.619999999999997</v>
      </c>
      <c r="AS93">
        <v>5.78</v>
      </c>
      <c r="AT93">
        <v>6.74</v>
      </c>
      <c r="AU93">
        <v>8.19</v>
      </c>
      <c r="AV93">
        <v>0</v>
      </c>
      <c r="AW93">
        <v>0</v>
      </c>
      <c r="AX93">
        <v>0</v>
      </c>
      <c r="AY93">
        <v>0</v>
      </c>
      <c r="AZ93">
        <v>0</v>
      </c>
    </row>
    <row r="94" spans="7:52">
      <c r="G94" t="s">
        <v>136</v>
      </c>
      <c r="H94" s="73">
        <v>0.53</v>
      </c>
      <c r="I94" s="46">
        <v>0</v>
      </c>
      <c r="J94" s="46">
        <v>1.93</v>
      </c>
      <c r="K94" s="46">
        <v>110.32</v>
      </c>
      <c r="L94" s="46">
        <v>7.71</v>
      </c>
      <c r="M94" s="74">
        <v>0</v>
      </c>
      <c r="N94" s="73">
        <v>252.6</v>
      </c>
      <c r="O94" s="46">
        <v>136.94</v>
      </c>
      <c r="P94" s="46">
        <v>0</v>
      </c>
      <c r="Q94" s="46">
        <v>0</v>
      </c>
      <c r="R94" s="46">
        <v>0</v>
      </c>
      <c r="S94" s="74">
        <v>0</v>
      </c>
      <c r="W94">
        <v>0.53</v>
      </c>
      <c r="X94">
        <v>7.71</v>
      </c>
      <c r="Y94">
        <v>0</v>
      </c>
      <c r="Z94">
        <v>0</v>
      </c>
      <c r="AA94">
        <v>25</v>
      </c>
      <c r="AB94">
        <v>0</v>
      </c>
      <c r="AC94">
        <v>20</v>
      </c>
      <c r="AD94">
        <v>55</v>
      </c>
      <c r="AE94">
        <v>0</v>
      </c>
      <c r="AF94">
        <v>0</v>
      </c>
      <c r="AG94">
        <v>0</v>
      </c>
      <c r="AH94">
        <v>1.93</v>
      </c>
      <c r="AI94">
        <v>6.74</v>
      </c>
      <c r="AJ94">
        <v>48.18</v>
      </c>
      <c r="AK94">
        <v>16.940000000000001</v>
      </c>
      <c r="AL94">
        <v>4.82</v>
      </c>
      <c r="AM94">
        <v>18.309999999999999</v>
      </c>
      <c r="AN94">
        <v>11.56</v>
      </c>
      <c r="AO94">
        <v>0</v>
      </c>
      <c r="AP94">
        <v>100</v>
      </c>
      <c r="AQ94">
        <v>132.97999999999999</v>
      </c>
      <c r="AR94">
        <v>39.619999999999997</v>
      </c>
      <c r="AS94">
        <v>5.78</v>
      </c>
      <c r="AT94">
        <v>6.74</v>
      </c>
      <c r="AU94">
        <v>8.19</v>
      </c>
      <c r="AV94">
        <v>0</v>
      </c>
      <c r="AW94">
        <v>0</v>
      </c>
      <c r="AX94">
        <v>0</v>
      </c>
      <c r="AY94">
        <v>0</v>
      </c>
      <c r="AZ94">
        <v>0</v>
      </c>
    </row>
    <row r="95" spans="7:52">
      <c r="G95" t="s">
        <v>137</v>
      </c>
      <c r="H95" s="73">
        <v>0.48</v>
      </c>
      <c r="I95" s="46">
        <v>0</v>
      </c>
      <c r="J95" s="46">
        <v>1.93</v>
      </c>
      <c r="K95" s="46">
        <v>110.32</v>
      </c>
      <c r="L95" s="46">
        <v>7.71</v>
      </c>
      <c r="M95" s="74">
        <v>0</v>
      </c>
      <c r="N95" s="73">
        <v>197.6</v>
      </c>
      <c r="O95" s="46">
        <v>136.94</v>
      </c>
      <c r="P95" s="46">
        <v>0</v>
      </c>
      <c r="Q95" s="46">
        <v>0</v>
      </c>
      <c r="R95" s="46">
        <v>0</v>
      </c>
      <c r="S95" s="74">
        <v>0</v>
      </c>
      <c r="W95">
        <v>0.48</v>
      </c>
      <c r="X95">
        <v>7.71</v>
      </c>
      <c r="Y95">
        <v>0</v>
      </c>
      <c r="Z95">
        <v>0</v>
      </c>
      <c r="AA95">
        <v>25</v>
      </c>
      <c r="AB95">
        <v>0</v>
      </c>
      <c r="AC95">
        <v>20</v>
      </c>
      <c r="AD95">
        <v>0</v>
      </c>
      <c r="AE95">
        <v>0</v>
      </c>
      <c r="AF95">
        <v>0</v>
      </c>
      <c r="AG95">
        <v>0</v>
      </c>
      <c r="AH95">
        <v>1.93</v>
      </c>
      <c r="AI95">
        <v>6.74</v>
      </c>
      <c r="AJ95">
        <v>48.18</v>
      </c>
      <c r="AK95">
        <v>16.940000000000001</v>
      </c>
      <c r="AL95">
        <v>4.82</v>
      </c>
      <c r="AM95">
        <v>18.309999999999999</v>
      </c>
      <c r="AN95">
        <v>11.56</v>
      </c>
      <c r="AO95">
        <v>0</v>
      </c>
      <c r="AP95">
        <v>100</v>
      </c>
      <c r="AQ95">
        <v>132.97999999999999</v>
      </c>
      <c r="AR95">
        <v>39.619999999999997</v>
      </c>
      <c r="AS95">
        <v>5.78</v>
      </c>
      <c r="AT95">
        <v>6.74</v>
      </c>
      <c r="AU95">
        <v>8.19</v>
      </c>
      <c r="AV95">
        <v>0</v>
      </c>
      <c r="AW95">
        <v>0</v>
      </c>
      <c r="AX95">
        <v>0</v>
      </c>
      <c r="AY95">
        <v>0</v>
      </c>
      <c r="AZ95">
        <v>0</v>
      </c>
    </row>
    <row r="96" spans="7:52">
      <c r="G96" t="s">
        <v>138</v>
      </c>
      <c r="H96" s="73">
        <v>0.48</v>
      </c>
      <c r="I96" s="46">
        <v>0</v>
      </c>
      <c r="J96" s="46">
        <v>1.93</v>
      </c>
      <c r="K96" s="46">
        <v>110.32</v>
      </c>
      <c r="L96" s="46">
        <v>7.71</v>
      </c>
      <c r="M96" s="74">
        <v>0</v>
      </c>
      <c r="N96" s="73">
        <v>197.6</v>
      </c>
      <c r="O96" s="46">
        <v>136.94</v>
      </c>
      <c r="P96" s="46">
        <v>0</v>
      </c>
      <c r="Q96" s="46">
        <v>0</v>
      </c>
      <c r="R96" s="46">
        <v>0</v>
      </c>
      <c r="S96" s="74">
        <v>0</v>
      </c>
      <c r="W96">
        <v>0.48</v>
      </c>
      <c r="X96">
        <v>7.71</v>
      </c>
      <c r="Y96">
        <v>0</v>
      </c>
      <c r="Z96">
        <v>0</v>
      </c>
      <c r="AA96">
        <v>25</v>
      </c>
      <c r="AB96">
        <v>0</v>
      </c>
      <c r="AC96">
        <v>20</v>
      </c>
      <c r="AD96">
        <v>0</v>
      </c>
      <c r="AE96">
        <v>0</v>
      </c>
      <c r="AF96">
        <v>0</v>
      </c>
      <c r="AG96">
        <v>0</v>
      </c>
      <c r="AH96">
        <v>1.93</v>
      </c>
      <c r="AI96">
        <v>6.74</v>
      </c>
      <c r="AJ96">
        <v>48.18</v>
      </c>
      <c r="AK96">
        <v>16.940000000000001</v>
      </c>
      <c r="AL96">
        <v>4.82</v>
      </c>
      <c r="AM96">
        <v>18.309999999999999</v>
      </c>
      <c r="AN96">
        <v>11.56</v>
      </c>
      <c r="AO96">
        <v>0</v>
      </c>
      <c r="AP96">
        <v>100</v>
      </c>
      <c r="AQ96">
        <v>132.97999999999999</v>
      </c>
      <c r="AR96">
        <v>39.619999999999997</v>
      </c>
      <c r="AS96">
        <v>5.78</v>
      </c>
      <c r="AT96">
        <v>6.74</v>
      </c>
      <c r="AU96">
        <v>8.19</v>
      </c>
      <c r="AV96">
        <v>0</v>
      </c>
      <c r="AW96">
        <v>0</v>
      </c>
      <c r="AX96">
        <v>0</v>
      </c>
      <c r="AY96">
        <v>0</v>
      </c>
      <c r="AZ96">
        <v>0</v>
      </c>
    </row>
    <row r="97" spans="1:133">
      <c r="G97" t="s">
        <v>139</v>
      </c>
      <c r="H97" s="73">
        <v>0.48</v>
      </c>
      <c r="I97" s="46">
        <v>0</v>
      </c>
      <c r="J97" s="46">
        <v>1.93</v>
      </c>
      <c r="K97" s="46">
        <v>110.32</v>
      </c>
      <c r="L97" s="46">
        <v>7.71</v>
      </c>
      <c r="M97" s="74">
        <v>0</v>
      </c>
      <c r="N97" s="73">
        <v>197.6</v>
      </c>
      <c r="O97" s="46">
        <v>136.94</v>
      </c>
      <c r="P97" s="46">
        <v>0</v>
      </c>
      <c r="Q97" s="46">
        <v>0</v>
      </c>
      <c r="R97" s="46">
        <v>0</v>
      </c>
      <c r="S97" s="74">
        <v>0</v>
      </c>
      <c r="W97">
        <v>0.48</v>
      </c>
      <c r="X97">
        <v>7.71</v>
      </c>
      <c r="Y97">
        <v>0</v>
      </c>
      <c r="Z97">
        <v>0</v>
      </c>
      <c r="AA97">
        <v>25</v>
      </c>
      <c r="AB97">
        <v>0</v>
      </c>
      <c r="AC97">
        <v>20</v>
      </c>
      <c r="AD97">
        <v>0</v>
      </c>
      <c r="AE97">
        <v>0</v>
      </c>
      <c r="AF97">
        <v>0</v>
      </c>
      <c r="AG97">
        <v>0</v>
      </c>
      <c r="AH97">
        <v>1.93</v>
      </c>
      <c r="AI97">
        <v>6.74</v>
      </c>
      <c r="AJ97">
        <v>48.18</v>
      </c>
      <c r="AK97">
        <v>16.940000000000001</v>
      </c>
      <c r="AL97">
        <v>4.82</v>
      </c>
      <c r="AM97">
        <v>18.309999999999999</v>
      </c>
      <c r="AN97">
        <v>11.56</v>
      </c>
      <c r="AO97">
        <v>0</v>
      </c>
      <c r="AP97">
        <v>100</v>
      </c>
      <c r="AQ97">
        <v>132.97999999999999</v>
      </c>
      <c r="AR97">
        <v>39.619999999999997</v>
      </c>
      <c r="AS97">
        <v>5.78</v>
      </c>
      <c r="AT97">
        <v>6.74</v>
      </c>
      <c r="AU97">
        <v>8.19</v>
      </c>
      <c r="AV97">
        <v>0</v>
      </c>
      <c r="AW97">
        <v>0</v>
      </c>
      <c r="AX97">
        <v>0</v>
      </c>
      <c r="AY97">
        <v>0</v>
      </c>
      <c r="AZ97">
        <v>0</v>
      </c>
    </row>
    <row r="98" spans="1:133">
      <c r="G98" t="s">
        <v>140</v>
      </c>
      <c r="H98" s="73">
        <v>0.48</v>
      </c>
      <c r="I98" s="46">
        <v>0</v>
      </c>
      <c r="J98" s="46">
        <v>1.93</v>
      </c>
      <c r="K98" s="46">
        <v>110.32</v>
      </c>
      <c r="L98" s="46">
        <v>7.71</v>
      </c>
      <c r="M98" s="74">
        <v>0</v>
      </c>
      <c r="N98" s="73">
        <v>197.6</v>
      </c>
      <c r="O98" s="46">
        <v>136.94</v>
      </c>
      <c r="P98" s="46">
        <v>0</v>
      </c>
      <c r="Q98" s="46">
        <v>0</v>
      </c>
      <c r="R98" s="46">
        <v>0</v>
      </c>
      <c r="S98" s="74">
        <v>0</v>
      </c>
      <c r="W98">
        <v>0.48</v>
      </c>
      <c r="X98">
        <v>7.71</v>
      </c>
      <c r="Y98">
        <v>0</v>
      </c>
      <c r="Z98">
        <v>0</v>
      </c>
      <c r="AA98">
        <v>25</v>
      </c>
      <c r="AB98">
        <v>0</v>
      </c>
      <c r="AC98">
        <v>20</v>
      </c>
      <c r="AD98">
        <v>0</v>
      </c>
      <c r="AE98">
        <v>0</v>
      </c>
      <c r="AF98">
        <v>0</v>
      </c>
      <c r="AG98">
        <v>0</v>
      </c>
      <c r="AH98">
        <v>1.93</v>
      </c>
      <c r="AI98">
        <v>6.74</v>
      </c>
      <c r="AJ98">
        <v>48.18</v>
      </c>
      <c r="AK98">
        <v>16.940000000000001</v>
      </c>
      <c r="AL98">
        <v>4.82</v>
      </c>
      <c r="AM98">
        <v>18.309999999999999</v>
      </c>
      <c r="AN98">
        <v>11.56</v>
      </c>
      <c r="AO98">
        <v>0</v>
      </c>
      <c r="AP98">
        <v>100</v>
      </c>
      <c r="AQ98">
        <v>132.97999999999999</v>
      </c>
      <c r="AR98">
        <v>39.619999999999997</v>
      </c>
      <c r="AS98">
        <v>5.78</v>
      </c>
      <c r="AT98">
        <v>6.74</v>
      </c>
      <c r="AU98">
        <v>8.19</v>
      </c>
      <c r="AV98">
        <v>0</v>
      </c>
      <c r="AW98">
        <v>0</v>
      </c>
      <c r="AX98">
        <v>0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0.44801999999999959</v>
      </c>
      <c r="I99" s="69">
        <f t="shared" ref="I99:BU99" si="1">SUM(I3:I98)/4000</f>
        <v>0</v>
      </c>
      <c r="J99" s="69">
        <f t="shared" si="1"/>
        <v>4.632000000000009E-2</v>
      </c>
      <c r="K99" s="69">
        <f t="shared" si="1"/>
        <v>2.7045299999999983</v>
      </c>
      <c r="L99" s="69">
        <f t="shared" si="1"/>
        <v>0.23861000000000016</v>
      </c>
      <c r="M99" s="69">
        <f t="shared" si="1"/>
        <v>0</v>
      </c>
      <c r="N99" s="68">
        <f t="shared" si="1"/>
        <v>4.9705599999999919</v>
      </c>
      <c r="O99" s="69">
        <f t="shared" si="1"/>
        <v>4.2655199999999995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1.4450000000000006E-2</v>
      </c>
      <c r="X99">
        <f t="shared" si="1"/>
        <v>0.18504000000000012</v>
      </c>
      <c r="Y99">
        <f t="shared" si="1"/>
        <v>2.1276799999999967</v>
      </c>
      <c r="Z99">
        <f t="shared" si="1"/>
        <v>3.4720000000000022E-2</v>
      </c>
      <c r="AA99">
        <f t="shared" si="1"/>
        <v>0.6</v>
      </c>
      <c r="AB99">
        <f t="shared" si="1"/>
        <v>2.6960000000000012E-2</v>
      </c>
      <c r="AC99">
        <f t="shared" si="1"/>
        <v>0.48</v>
      </c>
      <c r="AD99">
        <f t="shared" si="1"/>
        <v>0.27500000000000002</v>
      </c>
      <c r="AE99">
        <f t="shared" si="1"/>
        <v>0.1</v>
      </c>
      <c r="AF99">
        <f t="shared" si="1"/>
        <v>5.357E-2</v>
      </c>
      <c r="AG99">
        <f t="shared" si="1"/>
        <v>0.48707999999999968</v>
      </c>
      <c r="AH99">
        <f t="shared" si="1"/>
        <v>4.632000000000009E-2</v>
      </c>
      <c r="AI99">
        <f t="shared" si="1"/>
        <v>0.16176000000000015</v>
      </c>
      <c r="AJ99">
        <f t="shared" si="1"/>
        <v>0.98285999999999851</v>
      </c>
      <c r="AK99">
        <f t="shared" si="1"/>
        <v>0.13552</v>
      </c>
      <c r="AL99">
        <f t="shared" si="1"/>
        <v>0.11567999999999987</v>
      </c>
      <c r="AM99">
        <f t="shared" si="1"/>
        <v>0.43943999999999911</v>
      </c>
      <c r="AN99">
        <f t="shared" si="1"/>
        <v>0.2774399999999993</v>
      </c>
      <c r="AO99">
        <f t="shared" si="1"/>
        <v>1.25</v>
      </c>
      <c r="AP99">
        <f t="shared" si="1"/>
        <v>2.4</v>
      </c>
      <c r="AQ99">
        <f t="shared" si="1"/>
        <v>1.0638399999999999</v>
      </c>
      <c r="AR99">
        <f t="shared" si="1"/>
        <v>0.3169599999999998</v>
      </c>
      <c r="AS99">
        <f t="shared" si="1"/>
        <v>0.13871999999999965</v>
      </c>
      <c r="AT99">
        <f t="shared" si="1"/>
        <v>0.16176000000000015</v>
      </c>
      <c r="AU99">
        <f t="shared" si="1"/>
        <v>0.19656000000000043</v>
      </c>
      <c r="AV99">
        <f t="shared" si="1"/>
        <v>0.43357000000000001</v>
      </c>
      <c r="AW99">
        <f t="shared" si="1"/>
        <v>0.16863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549</v>
      </c>
      <c r="AF100" t="s">
        <v>551</v>
      </c>
      <c r="AG100" t="s">
        <v>552</v>
      </c>
      <c r="AH100" t="s">
        <v>554</v>
      </c>
      <c r="AI100" t="s">
        <v>556</v>
      </c>
      <c r="AJ100" t="s">
        <v>558</v>
      </c>
      <c r="AK100" t="s">
        <v>559</v>
      </c>
      <c r="AL100" t="s">
        <v>561</v>
      </c>
      <c r="AM100" t="s">
        <v>563</v>
      </c>
      <c r="AN100" t="s">
        <v>564</v>
      </c>
      <c r="AO100" t="s">
        <v>566</v>
      </c>
      <c r="AP100" t="s">
        <v>568</v>
      </c>
      <c r="AQ100" t="s">
        <v>569</v>
      </c>
      <c r="AR100" t="s">
        <v>570</v>
      </c>
      <c r="AS100" t="s">
        <v>572</v>
      </c>
      <c r="AT100" t="s">
        <v>574</v>
      </c>
      <c r="AU100" t="s">
        <v>575</v>
      </c>
      <c r="AV100" t="s">
        <v>577</v>
      </c>
      <c r="AW100" t="s">
        <v>579</v>
      </c>
      <c r="AX100" t="s">
        <v>581</v>
      </c>
      <c r="AY100" t="s">
        <v>582</v>
      </c>
      <c r="AZ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4</v>
      </c>
      <c r="U1" s="223" t="s">
        <v>317</v>
      </c>
      <c r="V1" s="224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-28</v>
      </c>
      <c r="O3" s="53">
        <v>-35</v>
      </c>
      <c r="P3" s="53">
        <v>-119</v>
      </c>
      <c r="Q3" s="53">
        <v>0</v>
      </c>
      <c r="R3" s="53">
        <v>-5</v>
      </c>
      <c r="S3" s="72">
        <v>0</v>
      </c>
      <c r="T3" t="s">
        <v>532</v>
      </c>
      <c r="U3" s="73">
        <v>-187.5</v>
      </c>
      <c r="V3" s="74">
        <v>0</v>
      </c>
      <c r="W3">
        <v>-28</v>
      </c>
      <c r="X3">
        <v>-35</v>
      </c>
      <c r="Y3">
        <v>-0.5</v>
      </c>
      <c r="Z3">
        <v>-5</v>
      </c>
      <c r="AA3">
        <v>0</v>
      </c>
      <c r="AB3">
        <v>-119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-32</v>
      </c>
      <c r="O4" s="46">
        <v>-30</v>
      </c>
      <c r="P4" s="46">
        <v>-131</v>
      </c>
      <c r="Q4" s="46">
        <v>0</v>
      </c>
      <c r="R4" s="46">
        <v>-5.5</v>
      </c>
      <c r="S4" s="74">
        <v>0</v>
      </c>
      <c r="U4" s="73">
        <v>-199</v>
      </c>
      <c r="V4" s="74">
        <v>0</v>
      </c>
      <c r="W4">
        <v>-32</v>
      </c>
      <c r="X4">
        <v>-30</v>
      </c>
      <c r="Y4">
        <v>-0.5</v>
      </c>
      <c r="Z4">
        <v>-5.5</v>
      </c>
      <c r="AA4">
        <v>0</v>
      </c>
      <c r="AB4">
        <v>-131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-25</v>
      </c>
      <c r="O5" s="46">
        <v>-35</v>
      </c>
      <c r="P5" s="46">
        <v>-84</v>
      </c>
      <c r="Q5" s="46">
        <v>-10</v>
      </c>
      <c r="R5" s="46">
        <v>-6</v>
      </c>
      <c r="S5" s="74">
        <v>0</v>
      </c>
      <c r="U5" s="73">
        <v>-160.5</v>
      </c>
      <c r="V5" s="74">
        <v>0</v>
      </c>
      <c r="W5">
        <v>-25</v>
      </c>
      <c r="X5">
        <v>-35</v>
      </c>
      <c r="Y5">
        <v>-0.5</v>
      </c>
      <c r="Z5">
        <v>-6</v>
      </c>
      <c r="AA5">
        <v>-10</v>
      </c>
      <c r="AB5">
        <v>-84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-22</v>
      </c>
      <c r="O6" s="46">
        <v>-35</v>
      </c>
      <c r="P6" s="46">
        <v>-84</v>
      </c>
      <c r="Q6" s="46">
        <v>-10</v>
      </c>
      <c r="R6" s="46">
        <v>-6.4</v>
      </c>
      <c r="S6" s="74">
        <v>0</v>
      </c>
      <c r="U6" s="73">
        <v>-157.9</v>
      </c>
      <c r="V6" s="74">
        <v>0</v>
      </c>
      <c r="W6">
        <v>-22</v>
      </c>
      <c r="X6">
        <v>-35</v>
      </c>
      <c r="Y6">
        <v>-0.5</v>
      </c>
      <c r="Z6">
        <v>-6.4</v>
      </c>
      <c r="AA6">
        <v>-10</v>
      </c>
      <c r="AB6">
        <v>-84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-30</v>
      </c>
      <c r="O7" s="46">
        <v>-10</v>
      </c>
      <c r="P7" s="46">
        <v>-74</v>
      </c>
      <c r="Q7" s="46">
        <v>-10</v>
      </c>
      <c r="R7" s="46">
        <v>-6.8</v>
      </c>
      <c r="S7" s="74">
        <v>0</v>
      </c>
      <c r="U7" s="73">
        <v>-131.30000000000001</v>
      </c>
      <c r="V7" s="74">
        <v>0</v>
      </c>
      <c r="W7">
        <v>-30</v>
      </c>
      <c r="X7">
        <v>-10</v>
      </c>
      <c r="Y7">
        <v>-0.5</v>
      </c>
      <c r="Z7">
        <v>-6.8</v>
      </c>
      <c r="AA7">
        <v>-10</v>
      </c>
      <c r="AB7">
        <v>-74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-46</v>
      </c>
      <c r="O8" s="46">
        <v>0</v>
      </c>
      <c r="P8" s="46">
        <v>-74</v>
      </c>
      <c r="Q8" s="46">
        <v>-10</v>
      </c>
      <c r="R8" s="46">
        <v>-7.2</v>
      </c>
      <c r="S8" s="74">
        <v>0</v>
      </c>
      <c r="U8" s="73">
        <v>-137.69999999999999</v>
      </c>
      <c r="V8" s="74">
        <v>0</v>
      </c>
      <c r="W8">
        <v>-46</v>
      </c>
      <c r="X8">
        <v>0</v>
      </c>
      <c r="Y8">
        <v>-0.5</v>
      </c>
      <c r="Z8">
        <v>-7.2</v>
      </c>
      <c r="AA8">
        <v>-10</v>
      </c>
      <c r="AB8">
        <v>-74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-31</v>
      </c>
      <c r="O9" s="46">
        <v>0</v>
      </c>
      <c r="P9" s="46">
        <v>-67</v>
      </c>
      <c r="Q9" s="46">
        <v>-10</v>
      </c>
      <c r="R9" s="46">
        <v>-7.4</v>
      </c>
      <c r="S9" s="74">
        <v>0</v>
      </c>
      <c r="U9" s="73">
        <v>-115.9</v>
      </c>
      <c r="V9" s="74">
        <v>0</v>
      </c>
      <c r="W9">
        <v>-31</v>
      </c>
      <c r="X9">
        <v>0</v>
      </c>
      <c r="Y9">
        <v>-0.5</v>
      </c>
      <c r="Z9">
        <v>-7.4</v>
      </c>
      <c r="AA9">
        <v>-10</v>
      </c>
      <c r="AB9">
        <v>-67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-42</v>
      </c>
      <c r="O10" s="46">
        <v>0</v>
      </c>
      <c r="P10" s="46">
        <v>-67</v>
      </c>
      <c r="Q10" s="46">
        <v>-10</v>
      </c>
      <c r="R10" s="46">
        <v>-7.4</v>
      </c>
      <c r="S10" s="74">
        <v>0</v>
      </c>
      <c r="U10" s="73">
        <v>-126.9</v>
      </c>
      <c r="V10" s="74">
        <v>0</v>
      </c>
      <c r="W10">
        <v>-42</v>
      </c>
      <c r="X10">
        <v>0</v>
      </c>
      <c r="Y10">
        <v>-0.5</v>
      </c>
      <c r="Z10">
        <v>-7.4</v>
      </c>
      <c r="AA10">
        <v>-10</v>
      </c>
      <c r="AB10">
        <v>-67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-43</v>
      </c>
      <c r="O11" s="46">
        <v>0</v>
      </c>
      <c r="P11" s="46">
        <v>-83</v>
      </c>
      <c r="Q11" s="46">
        <v>-15</v>
      </c>
      <c r="R11" s="46">
        <v>-7.2</v>
      </c>
      <c r="S11" s="74">
        <v>0</v>
      </c>
      <c r="U11" s="73">
        <v>-148.69999999999999</v>
      </c>
      <c r="V11" s="74">
        <v>0</v>
      </c>
      <c r="W11">
        <v>-43</v>
      </c>
      <c r="X11">
        <v>0</v>
      </c>
      <c r="Y11">
        <v>-0.5</v>
      </c>
      <c r="Z11">
        <v>-7.2</v>
      </c>
      <c r="AA11">
        <v>-15</v>
      </c>
      <c r="AB11">
        <v>-83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-48</v>
      </c>
      <c r="O12" s="46">
        <v>0</v>
      </c>
      <c r="P12" s="46">
        <v>-83</v>
      </c>
      <c r="Q12" s="46">
        <v>-15</v>
      </c>
      <c r="R12" s="46">
        <v>-7.2</v>
      </c>
      <c r="S12" s="74">
        <v>0</v>
      </c>
      <c r="U12" s="73">
        <v>-153.69999999999999</v>
      </c>
      <c r="V12" s="74">
        <v>0</v>
      </c>
      <c r="W12">
        <v>-48</v>
      </c>
      <c r="X12">
        <v>0</v>
      </c>
      <c r="Y12">
        <v>-0.5</v>
      </c>
      <c r="Z12">
        <v>-7.2</v>
      </c>
      <c r="AA12">
        <v>-15</v>
      </c>
      <c r="AB12">
        <v>-83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-67</v>
      </c>
      <c r="O13" s="46">
        <v>-10</v>
      </c>
      <c r="P13" s="46">
        <v>-100</v>
      </c>
      <c r="Q13" s="46">
        <v>-15</v>
      </c>
      <c r="R13" s="46">
        <v>-7.2</v>
      </c>
      <c r="S13" s="74">
        <v>0</v>
      </c>
      <c r="U13" s="73">
        <v>-199.7</v>
      </c>
      <c r="V13" s="74">
        <v>0</v>
      </c>
      <c r="W13">
        <v>-67</v>
      </c>
      <c r="X13">
        <v>-10</v>
      </c>
      <c r="Y13">
        <v>-0.5</v>
      </c>
      <c r="Z13">
        <v>-7.2</v>
      </c>
      <c r="AA13">
        <v>-15</v>
      </c>
      <c r="AB13">
        <v>-100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-69</v>
      </c>
      <c r="O14" s="46">
        <v>-10</v>
      </c>
      <c r="P14" s="46">
        <v>-100</v>
      </c>
      <c r="Q14" s="46">
        <v>-15</v>
      </c>
      <c r="R14" s="46">
        <v>-7.2</v>
      </c>
      <c r="S14" s="74">
        <v>0</v>
      </c>
      <c r="U14" s="73">
        <v>-201.7</v>
      </c>
      <c r="V14" s="74">
        <v>0</v>
      </c>
      <c r="W14">
        <v>-69</v>
      </c>
      <c r="X14">
        <v>-10</v>
      </c>
      <c r="Y14">
        <v>-0.5</v>
      </c>
      <c r="Z14">
        <v>-7.2</v>
      </c>
      <c r="AA14">
        <v>-15</v>
      </c>
      <c r="AB14">
        <v>-100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-65</v>
      </c>
      <c r="O15" s="46">
        <v>-10</v>
      </c>
      <c r="P15" s="46">
        <v>-77</v>
      </c>
      <c r="Q15" s="46">
        <v>-15</v>
      </c>
      <c r="R15" s="46">
        <v>-7.2</v>
      </c>
      <c r="S15" s="74">
        <v>0</v>
      </c>
      <c r="U15" s="73">
        <v>-174.7</v>
      </c>
      <c r="V15" s="74">
        <v>0</v>
      </c>
      <c r="W15">
        <v>-65</v>
      </c>
      <c r="X15">
        <v>-10</v>
      </c>
      <c r="Y15">
        <v>-0.5</v>
      </c>
      <c r="Z15">
        <v>-7.2</v>
      </c>
      <c r="AA15">
        <v>-15</v>
      </c>
      <c r="AB15">
        <v>-77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-62</v>
      </c>
      <c r="O16" s="46">
        <v>-10</v>
      </c>
      <c r="P16" s="46">
        <v>-72</v>
      </c>
      <c r="Q16" s="46">
        <v>-15</v>
      </c>
      <c r="R16" s="46">
        <v>-7.2</v>
      </c>
      <c r="S16" s="74">
        <v>0</v>
      </c>
      <c r="U16" s="73">
        <v>-166.7</v>
      </c>
      <c r="V16" s="74">
        <v>0</v>
      </c>
      <c r="W16">
        <v>-62</v>
      </c>
      <c r="X16">
        <v>-10</v>
      </c>
      <c r="Y16">
        <v>-0.5</v>
      </c>
      <c r="Z16">
        <v>-7.2</v>
      </c>
      <c r="AA16">
        <v>-15</v>
      </c>
      <c r="AB16">
        <v>-72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-61</v>
      </c>
      <c r="O17" s="46">
        <v>-10</v>
      </c>
      <c r="P17" s="46">
        <v>-56</v>
      </c>
      <c r="Q17" s="46">
        <v>-15</v>
      </c>
      <c r="R17" s="46">
        <v>-7.2</v>
      </c>
      <c r="S17" s="74">
        <v>0</v>
      </c>
      <c r="U17" s="73">
        <v>-149.69999999999999</v>
      </c>
      <c r="V17" s="74">
        <v>0</v>
      </c>
      <c r="W17">
        <v>-61</v>
      </c>
      <c r="X17">
        <v>-10</v>
      </c>
      <c r="Y17">
        <v>-0.5</v>
      </c>
      <c r="Z17">
        <v>-7.2</v>
      </c>
      <c r="AA17">
        <v>-15</v>
      </c>
      <c r="AB17">
        <v>-56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-49</v>
      </c>
      <c r="O18" s="46">
        <v>-10</v>
      </c>
      <c r="P18" s="46">
        <v>-54</v>
      </c>
      <c r="Q18" s="46">
        <v>-15</v>
      </c>
      <c r="R18" s="46">
        <v>-7</v>
      </c>
      <c r="S18" s="74">
        <v>0</v>
      </c>
      <c r="U18" s="73">
        <v>-135.5</v>
      </c>
      <c r="V18" s="74">
        <v>0</v>
      </c>
      <c r="W18">
        <v>-49</v>
      </c>
      <c r="X18">
        <v>-10</v>
      </c>
      <c r="Y18">
        <v>-0.5</v>
      </c>
      <c r="Z18">
        <v>-7</v>
      </c>
      <c r="AA18">
        <v>-15</v>
      </c>
      <c r="AB18">
        <v>-54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-80</v>
      </c>
      <c r="O19" s="46">
        <v>0</v>
      </c>
      <c r="P19" s="46">
        <v>-54</v>
      </c>
      <c r="Q19" s="46">
        <v>-15</v>
      </c>
      <c r="R19" s="46">
        <v>-6.4</v>
      </c>
      <c r="S19" s="74">
        <v>0</v>
      </c>
      <c r="U19" s="73">
        <v>-155.9</v>
      </c>
      <c r="V19" s="74">
        <v>0</v>
      </c>
      <c r="W19">
        <v>-80</v>
      </c>
      <c r="X19">
        <v>0</v>
      </c>
      <c r="Y19">
        <v>-0.5</v>
      </c>
      <c r="Z19">
        <v>-6.4</v>
      </c>
      <c r="AA19">
        <v>-15</v>
      </c>
      <c r="AB19">
        <v>-54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-67</v>
      </c>
      <c r="O20" s="46">
        <v>0</v>
      </c>
      <c r="P20" s="46">
        <v>-53</v>
      </c>
      <c r="Q20" s="46">
        <v>-15</v>
      </c>
      <c r="R20" s="46">
        <v>-5.6</v>
      </c>
      <c r="S20" s="74">
        <v>0</v>
      </c>
      <c r="U20" s="73">
        <v>-141.1</v>
      </c>
      <c r="V20" s="74">
        <v>0</v>
      </c>
      <c r="W20">
        <v>-67</v>
      </c>
      <c r="X20">
        <v>0</v>
      </c>
      <c r="Y20">
        <v>-0.5</v>
      </c>
      <c r="Z20">
        <v>-5.6</v>
      </c>
      <c r="AA20">
        <v>-15</v>
      </c>
      <c r="AB20">
        <v>-53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-41</v>
      </c>
      <c r="O21" s="46">
        <v>0</v>
      </c>
      <c r="P21" s="46">
        <v>-45</v>
      </c>
      <c r="Q21" s="46">
        <v>-10</v>
      </c>
      <c r="R21" s="46">
        <v>-4.5</v>
      </c>
      <c r="S21" s="74">
        <v>0</v>
      </c>
      <c r="U21" s="73">
        <v>-101</v>
      </c>
      <c r="V21" s="74">
        <v>0</v>
      </c>
      <c r="W21">
        <v>-41</v>
      </c>
      <c r="X21">
        <v>0</v>
      </c>
      <c r="Y21">
        <v>-0.5</v>
      </c>
      <c r="Z21">
        <v>-4.5</v>
      </c>
      <c r="AA21">
        <v>-10</v>
      </c>
      <c r="AB21">
        <v>-45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-45</v>
      </c>
      <c r="O22" s="46">
        <v>0</v>
      </c>
      <c r="P22" s="46">
        <v>-82</v>
      </c>
      <c r="Q22" s="46">
        <v>-10</v>
      </c>
      <c r="R22" s="46">
        <v>-3.4</v>
      </c>
      <c r="S22" s="74">
        <v>0</v>
      </c>
      <c r="U22" s="73">
        <v>-140.9</v>
      </c>
      <c r="V22" s="74">
        <v>0</v>
      </c>
      <c r="W22">
        <v>-45</v>
      </c>
      <c r="X22">
        <v>0</v>
      </c>
      <c r="Y22">
        <v>-0.5</v>
      </c>
      <c r="Z22">
        <v>-3.4</v>
      </c>
      <c r="AA22">
        <v>-10</v>
      </c>
      <c r="AB22">
        <v>-82</v>
      </c>
    </row>
    <row r="23" spans="7:28">
      <c r="G23" t="s">
        <v>65</v>
      </c>
      <c r="H23" s="73">
        <v>21.19</v>
      </c>
      <c r="I23" s="46">
        <v>0</v>
      </c>
      <c r="J23" s="46">
        <v>21.2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-10</v>
      </c>
      <c r="R23" s="46">
        <v>-1</v>
      </c>
      <c r="S23" s="74">
        <v>0</v>
      </c>
      <c r="U23" s="73">
        <v>-11.5</v>
      </c>
      <c r="V23" s="74">
        <v>42.39</v>
      </c>
      <c r="W23">
        <v>21.19</v>
      </c>
      <c r="X23">
        <v>0</v>
      </c>
      <c r="Y23">
        <v>-0.5</v>
      </c>
      <c r="Z23">
        <v>-1</v>
      </c>
      <c r="AA23">
        <v>-10</v>
      </c>
      <c r="AB23">
        <v>21.2</v>
      </c>
    </row>
    <row r="24" spans="7:28">
      <c r="G24" t="s">
        <v>66</v>
      </c>
      <c r="H24" s="73">
        <v>0</v>
      </c>
      <c r="I24" s="46">
        <v>0</v>
      </c>
      <c r="J24" s="46">
        <v>29.87</v>
      </c>
      <c r="K24" s="46">
        <v>0</v>
      </c>
      <c r="L24" s="46">
        <v>1.93</v>
      </c>
      <c r="M24" s="74">
        <v>0</v>
      </c>
      <c r="N24" s="73">
        <v>0</v>
      </c>
      <c r="O24" s="46">
        <v>0</v>
      </c>
      <c r="P24" s="46">
        <v>0</v>
      </c>
      <c r="Q24" s="46">
        <v>-10</v>
      </c>
      <c r="R24" s="46">
        <v>0</v>
      </c>
      <c r="S24" s="74">
        <v>0</v>
      </c>
      <c r="U24" s="73">
        <v>-10.5</v>
      </c>
      <c r="V24" s="74">
        <v>31.8</v>
      </c>
      <c r="W24">
        <v>0</v>
      </c>
      <c r="X24">
        <v>0</v>
      </c>
      <c r="Y24">
        <v>-0.5</v>
      </c>
      <c r="Z24">
        <v>1.93</v>
      </c>
      <c r="AA24">
        <v>-10</v>
      </c>
      <c r="AB24">
        <v>29.87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5.2</v>
      </c>
      <c r="M25" s="74">
        <v>0</v>
      </c>
      <c r="N25" s="73">
        <v>0</v>
      </c>
      <c r="O25" s="46">
        <v>-10</v>
      </c>
      <c r="P25" s="46">
        <v>-22</v>
      </c>
      <c r="Q25" s="46">
        <v>-10</v>
      </c>
      <c r="R25" s="46">
        <v>0</v>
      </c>
      <c r="S25" s="74">
        <v>0</v>
      </c>
      <c r="U25" s="73">
        <v>-42.5</v>
      </c>
      <c r="V25" s="74">
        <v>5.2</v>
      </c>
      <c r="W25">
        <v>0</v>
      </c>
      <c r="X25">
        <v>-10</v>
      </c>
      <c r="Y25">
        <v>-0.5</v>
      </c>
      <c r="Z25">
        <v>5.2</v>
      </c>
      <c r="AA25">
        <v>-10</v>
      </c>
      <c r="AB25">
        <v>-22</v>
      </c>
    </row>
    <row r="26" spans="7:28">
      <c r="G26" t="s">
        <v>68</v>
      </c>
      <c r="H26" s="73">
        <v>0</v>
      </c>
      <c r="I26" s="46">
        <v>0</v>
      </c>
      <c r="J26" s="46">
        <v>23.13</v>
      </c>
      <c r="K26" s="46">
        <v>0</v>
      </c>
      <c r="L26" s="46">
        <v>8.3800000000000008</v>
      </c>
      <c r="M26" s="74">
        <v>0</v>
      </c>
      <c r="N26" s="73">
        <v>0</v>
      </c>
      <c r="O26" s="46">
        <v>-10</v>
      </c>
      <c r="P26" s="46">
        <v>0</v>
      </c>
      <c r="Q26" s="46">
        <v>-10</v>
      </c>
      <c r="R26" s="46">
        <v>0</v>
      </c>
      <c r="S26" s="74">
        <v>0</v>
      </c>
      <c r="U26" s="73">
        <v>-20.5</v>
      </c>
      <c r="V26" s="74">
        <v>31.51</v>
      </c>
      <c r="W26">
        <v>0</v>
      </c>
      <c r="X26">
        <v>-10</v>
      </c>
      <c r="Y26">
        <v>-0.5</v>
      </c>
      <c r="Z26">
        <v>8.3800000000000008</v>
      </c>
      <c r="AA26">
        <v>-10</v>
      </c>
      <c r="AB26">
        <v>23.13</v>
      </c>
    </row>
    <row r="27" spans="7:28">
      <c r="G27" t="s">
        <v>69</v>
      </c>
      <c r="H27" s="73">
        <v>0</v>
      </c>
      <c r="I27" s="46">
        <v>0</v>
      </c>
      <c r="J27" s="46">
        <v>24.09</v>
      </c>
      <c r="K27" s="46">
        <v>0</v>
      </c>
      <c r="L27" s="46">
        <v>11.56</v>
      </c>
      <c r="M27" s="74">
        <v>0</v>
      </c>
      <c r="N27" s="73">
        <v>-12</v>
      </c>
      <c r="O27" s="46">
        <v>-10</v>
      </c>
      <c r="P27" s="46">
        <v>0</v>
      </c>
      <c r="Q27" s="46">
        <v>-10</v>
      </c>
      <c r="R27" s="46">
        <v>0</v>
      </c>
      <c r="S27" s="74">
        <v>0</v>
      </c>
      <c r="U27" s="73">
        <v>-32.5</v>
      </c>
      <c r="V27" s="74">
        <v>35.65</v>
      </c>
      <c r="W27">
        <v>-12</v>
      </c>
      <c r="X27">
        <v>-10</v>
      </c>
      <c r="Y27">
        <v>-0.5</v>
      </c>
      <c r="Z27">
        <v>11.56</v>
      </c>
      <c r="AA27">
        <v>-10</v>
      </c>
      <c r="AB27">
        <v>24.09</v>
      </c>
    </row>
    <row r="28" spans="7:28">
      <c r="G28" t="s">
        <v>70</v>
      </c>
      <c r="H28" s="73">
        <v>0</v>
      </c>
      <c r="I28" s="46">
        <v>0</v>
      </c>
      <c r="J28" s="46">
        <v>21.2</v>
      </c>
      <c r="K28" s="46">
        <v>0</v>
      </c>
      <c r="L28" s="46">
        <v>13.97</v>
      </c>
      <c r="M28" s="74">
        <v>0</v>
      </c>
      <c r="N28" s="73">
        <v>-13</v>
      </c>
      <c r="O28" s="46">
        <v>-10</v>
      </c>
      <c r="P28" s="46">
        <v>0</v>
      </c>
      <c r="Q28" s="46">
        <v>-15</v>
      </c>
      <c r="R28" s="46">
        <v>0</v>
      </c>
      <c r="S28" s="74">
        <v>0</v>
      </c>
      <c r="U28" s="73">
        <v>-38.5</v>
      </c>
      <c r="V28" s="74">
        <v>35.17</v>
      </c>
      <c r="W28">
        <v>-13</v>
      </c>
      <c r="X28">
        <v>-10</v>
      </c>
      <c r="Y28">
        <v>-0.5</v>
      </c>
      <c r="Z28">
        <v>13.97</v>
      </c>
      <c r="AA28">
        <v>-15</v>
      </c>
      <c r="AB28">
        <v>21.2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15.9</v>
      </c>
      <c r="M29" s="74">
        <v>0</v>
      </c>
      <c r="N29" s="73">
        <v>-15</v>
      </c>
      <c r="O29" s="46">
        <v>-10</v>
      </c>
      <c r="P29" s="46">
        <v>-38</v>
      </c>
      <c r="Q29" s="46">
        <v>-10</v>
      </c>
      <c r="R29" s="46">
        <v>0</v>
      </c>
      <c r="S29" s="74">
        <v>0</v>
      </c>
      <c r="U29" s="73">
        <v>-73.5</v>
      </c>
      <c r="V29" s="74">
        <v>15.9</v>
      </c>
      <c r="W29">
        <v>-15</v>
      </c>
      <c r="X29">
        <v>-10</v>
      </c>
      <c r="Y29">
        <v>-0.5</v>
      </c>
      <c r="Z29">
        <v>15.9</v>
      </c>
      <c r="AA29">
        <v>-10</v>
      </c>
      <c r="AB29">
        <v>-38</v>
      </c>
    </row>
    <row r="30" spans="7:28">
      <c r="G30" t="s">
        <v>72</v>
      </c>
      <c r="H30" s="73">
        <v>24.09</v>
      </c>
      <c r="I30" s="46">
        <v>0</v>
      </c>
      <c r="J30" s="46">
        <v>16.38</v>
      </c>
      <c r="K30" s="46">
        <v>0</v>
      </c>
      <c r="L30" s="46">
        <v>16.760000000000002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-0.5</v>
      </c>
      <c r="V30" s="74">
        <v>57.23</v>
      </c>
      <c r="W30">
        <v>24.09</v>
      </c>
      <c r="X30">
        <v>0</v>
      </c>
      <c r="Y30">
        <v>-0.5</v>
      </c>
      <c r="Z30">
        <v>16.760000000000002</v>
      </c>
      <c r="AA30">
        <v>0</v>
      </c>
      <c r="AB30">
        <v>16.38</v>
      </c>
    </row>
    <row r="31" spans="7:28">
      <c r="G31" t="s">
        <v>73</v>
      </c>
      <c r="H31" s="73">
        <v>17.14</v>
      </c>
      <c r="I31" s="46">
        <v>0</v>
      </c>
      <c r="J31" s="46">
        <v>28.28</v>
      </c>
      <c r="K31" s="46">
        <v>0</v>
      </c>
      <c r="L31" s="46">
        <v>15.85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-0.5</v>
      </c>
      <c r="V31" s="74">
        <v>61.27</v>
      </c>
      <c r="W31">
        <v>17.14</v>
      </c>
      <c r="X31">
        <v>0</v>
      </c>
      <c r="Y31">
        <v>-0.5</v>
      </c>
      <c r="Z31">
        <v>15.85</v>
      </c>
      <c r="AA31">
        <v>0</v>
      </c>
      <c r="AB31">
        <v>28.28</v>
      </c>
    </row>
    <row r="32" spans="7:28">
      <c r="G32" t="s">
        <v>74</v>
      </c>
      <c r="H32" s="73">
        <v>9.49</v>
      </c>
      <c r="I32" s="46">
        <v>0</v>
      </c>
      <c r="J32" s="46">
        <v>43.08</v>
      </c>
      <c r="K32" s="46">
        <v>0</v>
      </c>
      <c r="L32" s="46">
        <v>13.65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-0.5</v>
      </c>
      <c r="V32" s="74">
        <v>66.22</v>
      </c>
      <c r="W32">
        <v>9.49</v>
      </c>
      <c r="X32">
        <v>0</v>
      </c>
      <c r="Y32">
        <v>-0.5</v>
      </c>
      <c r="Z32">
        <v>13.65</v>
      </c>
      <c r="AA32">
        <v>0</v>
      </c>
      <c r="AB32">
        <v>43.08</v>
      </c>
    </row>
    <row r="33" spans="7:28">
      <c r="G33" t="s">
        <v>75</v>
      </c>
      <c r="H33" s="73">
        <v>0</v>
      </c>
      <c r="I33" s="46">
        <v>0</v>
      </c>
      <c r="J33" s="46">
        <v>35.96</v>
      </c>
      <c r="K33" s="46">
        <v>0</v>
      </c>
      <c r="L33" s="46">
        <v>9.67</v>
      </c>
      <c r="M33" s="74">
        <v>0</v>
      </c>
      <c r="N33" s="73">
        <v>-22</v>
      </c>
      <c r="O33" s="46">
        <v>-10</v>
      </c>
      <c r="P33" s="46">
        <v>0</v>
      </c>
      <c r="Q33" s="46">
        <v>0</v>
      </c>
      <c r="R33" s="46">
        <v>0</v>
      </c>
      <c r="S33" s="74">
        <v>0</v>
      </c>
      <c r="U33" s="73">
        <v>-33.200000000000003</v>
      </c>
      <c r="V33" s="74">
        <v>45.63</v>
      </c>
      <c r="W33">
        <v>-22</v>
      </c>
      <c r="X33">
        <v>-10</v>
      </c>
      <c r="Y33">
        <v>-1.2</v>
      </c>
      <c r="Z33">
        <v>9.67</v>
      </c>
      <c r="AA33">
        <v>0</v>
      </c>
      <c r="AB33">
        <v>35.96</v>
      </c>
    </row>
    <row r="34" spans="7:28">
      <c r="G34" t="s">
        <v>76</v>
      </c>
      <c r="H34" s="73">
        <v>0</v>
      </c>
      <c r="I34" s="46">
        <v>0</v>
      </c>
      <c r="J34" s="46">
        <v>35.71</v>
      </c>
      <c r="K34" s="46">
        <v>0</v>
      </c>
      <c r="L34" s="46">
        <v>9.94</v>
      </c>
      <c r="M34" s="74">
        <v>0</v>
      </c>
      <c r="N34" s="73">
        <v>-18</v>
      </c>
      <c r="O34" s="46">
        <v>-10</v>
      </c>
      <c r="P34" s="46">
        <v>0</v>
      </c>
      <c r="Q34" s="46">
        <v>0</v>
      </c>
      <c r="R34" s="46">
        <v>0</v>
      </c>
      <c r="S34" s="74">
        <v>0</v>
      </c>
      <c r="U34" s="73">
        <v>-29.2</v>
      </c>
      <c r="V34" s="74">
        <v>45.65</v>
      </c>
      <c r="W34">
        <v>-18</v>
      </c>
      <c r="X34">
        <v>-10</v>
      </c>
      <c r="Y34">
        <v>-1.2</v>
      </c>
      <c r="Z34">
        <v>9.94</v>
      </c>
      <c r="AA34">
        <v>0</v>
      </c>
      <c r="AB34">
        <v>35.71</v>
      </c>
    </row>
    <row r="35" spans="7:28">
      <c r="G35" t="s">
        <v>77</v>
      </c>
      <c r="H35" s="73">
        <v>0</v>
      </c>
      <c r="I35" s="46">
        <v>0</v>
      </c>
      <c r="J35" s="46">
        <v>37.83</v>
      </c>
      <c r="K35" s="46">
        <v>0</v>
      </c>
      <c r="L35" s="46">
        <v>10.52</v>
      </c>
      <c r="M35" s="74">
        <v>0</v>
      </c>
      <c r="N35" s="73">
        <v>-88</v>
      </c>
      <c r="O35" s="46">
        <v>-27</v>
      </c>
      <c r="P35" s="46">
        <v>0</v>
      </c>
      <c r="Q35" s="46">
        <v>0</v>
      </c>
      <c r="R35" s="46">
        <v>0</v>
      </c>
      <c r="S35" s="74">
        <v>0</v>
      </c>
      <c r="U35" s="73">
        <v>-116.2</v>
      </c>
      <c r="V35" s="74">
        <v>48.35</v>
      </c>
      <c r="W35">
        <v>-88</v>
      </c>
      <c r="X35">
        <v>-27</v>
      </c>
      <c r="Y35">
        <v>-1.2</v>
      </c>
      <c r="Z35">
        <v>10.52</v>
      </c>
      <c r="AA35">
        <v>0</v>
      </c>
      <c r="AB35">
        <v>37.83</v>
      </c>
    </row>
    <row r="36" spans="7:28">
      <c r="G36" t="s">
        <v>78</v>
      </c>
      <c r="H36" s="73">
        <v>0</v>
      </c>
      <c r="I36" s="46">
        <v>0</v>
      </c>
      <c r="J36" s="46">
        <v>38.5</v>
      </c>
      <c r="K36" s="46">
        <v>0</v>
      </c>
      <c r="L36" s="46">
        <v>10.39</v>
      </c>
      <c r="M36" s="74">
        <v>0</v>
      </c>
      <c r="N36" s="73">
        <v>-94</v>
      </c>
      <c r="O36" s="46">
        <v>-36</v>
      </c>
      <c r="P36" s="46">
        <v>0</v>
      </c>
      <c r="Q36" s="46">
        <v>0</v>
      </c>
      <c r="R36" s="46">
        <v>0</v>
      </c>
      <c r="S36" s="74">
        <v>0</v>
      </c>
      <c r="U36" s="73">
        <v>-131.19999999999999</v>
      </c>
      <c r="V36" s="74">
        <v>48.89</v>
      </c>
      <c r="W36">
        <v>-94</v>
      </c>
      <c r="X36">
        <v>-36</v>
      </c>
      <c r="Y36">
        <v>-1.2</v>
      </c>
      <c r="Z36">
        <v>10.39</v>
      </c>
      <c r="AA36">
        <v>0</v>
      </c>
      <c r="AB36">
        <v>38.5</v>
      </c>
    </row>
    <row r="37" spans="7:28">
      <c r="G37" t="s">
        <v>79</v>
      </c>
      <c r="H37" s="73">
        <v>0</v>
      </c>
      <c r="I37" s="46">
        <v>0</v>
      </c>
      <c r="J37" s="46">
        <v>34.94</v>
      </c>
      <c r="K37" s="46">
        <v>0</v>
      </c>
      <c r="L37" s="46">
        <v>7.77</v>
      </c>
      <c r="M37" s="74">
        <v>0</v>
      </c>
      <c r="N37" s="73">
        <v>-144</v>
      </c>
      <c r="O37" s="46">
        <v>-32</v>
      </c>
      <c r="P37" s="46">
        <v>0</v>
      </c>
      <c r="Q37" s="46">
        <v>0</v>
      </c>
      <c r="R37" s="46">
        <v>0</v>
      </c>
      <c r="S37" s="74">
        <v>0</v>
      </c>
      <c r="U37" s="73">
        <v>-177.2</v>
      </c>
      <c r="V37" s="74">
        <v>42.71</v>
      </c>
      <c r="W37">
        <v>-144</v>
      </c>
      <c r="X37">
        <v>-32</v>
      </c>
      <c r="Y37">
        <v>-1.2</v>
      </c>
      <c r="Z37">
        <v>7.77</v>
      </c>
      <c r="AA37">
        <v>0</v>
      </c>
      <c r="AB37">
        <v>34.94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8</v>
      </c>
      <c r="M38" s="74">
        <v>0</v>
      </c>
      <c r="N38" s="73">
        <v>-121</v>
      </c>
      <c r="O38" s="46">
        <v>-36</v>
      </c>
      <c r="P38" s="46">
        <v>-5</v>
      </c>
      <c r="Q38" s="46">
        <v>0</v>
      </c>
      <c r="R38" s="46">
        <v>0</v>
      </c>
      <c r="S38" s="74">
        <v>0</v>
      </c>
      <c r="U38" s="73">
        <v>-163.19999999999999</v>
      </c>
      <c r="V38" s="74">
        <v>8</v>
      </c>
      <c r="W38">
        <v>-121</v>
      </c>
      <c r="X38">
        <v>-36</v>
      </c>
      <c r="Y38">
        <v>-1.2</v>
      </c>
      <c r="Z38">
        <v>8</v>
      </c>
      <c r="AA38">
        <v>0</v>
      </c>
      <c r="AB38">
        <v>-5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6.26</v>
      </c>
      <c r="M39" s="74">
        <v>0</v>
      </c>
      <c r="N39" s="73">
        <v>-113</v>
      </c>
      <c r="O39" s="46">
        <v>-56</v>
      </c>
      <c r="P39" s="46">
        <v>-18</v>
      </c>
      <c r="Q39" s="46">
        <v>0</v>
      </c>
      <c r="R39" s="46">
        <v>0</v>
      </c>
      <c r="S39" s="74">
        <v>0</v>
      </c>
      <c r="U39" s="73">
        <v>-188.2</v>
      </c>
      <c r="V39" s="74">
        <v>6.26</v>
      </c>
      <c r="W39">
        <v>-113</v>
      </c>
      <c r="X39">
        <v>-56</v>
      </c>
      <c r="Y39">
        <v>-1.2</v>
      </c>
      <c r="Z39">
        <v>6.26</v>
      </c>
      <c r="AA39">
        <v>0</v>
      </c>
      <c r="AB39">
        <v>-18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5.1100000000000003</v>
      </c>
      <c r="M40" s="74">
        <v>0</v>
      </c>
      <c r="N40" s="73">
        <v>-139</v>
      </c>
      <c r="O40" s="46">
        <v>-47</v>
      </c>
      <c r="P40" s="46">
        <v>-41</v>
      </c>
      <c r="Q40" s="46">
        <v>0</v>
      </c>
      <c r="R40" s="46">
        <v>0</v>
      </c>
      <c r="S40" s="74">
        <v>0</v>
      </c>
      <c r="U40" s="73">
        <v>-228.2</v>
      </c>
      <c r="V40" s="74">
        <v>5.1100000000000003</v>
      </c>
      <c r="W40">
        <v>-139</v>
      </c>
      <c r="X40">
        <v>-47</v>
      </c>
      <c r="Y40">
        <v>-1.2</v>
      </c>
      <c r="Z40">
        <v>5.1100000000000003</v>
      </c>
      <c r="AA40">
        <v>0</v>
      </c>
      <c r="AB40">
        <v>-41</v>
      </c>
    </row>
    <row r="41" spans="7:28">
      <c r="G41" t="s">
        <v>83</v>
      </c>
      <c r="H41" s="73">
        <v>0</v>
      </c>
      <c r="I41" s="46">
        <v>0</v>
      </c>
      <c r="J41" s="46">
        <v>37.58</v>
      </c>
      <c r="K41" s="46">
        <v>0</v>
      </c>
      <c r="L41" s="46">
        <v>5.01</v>
      </c>
      <c r="M41" s="74">
        <v>0</v>
      </c>
      <c r="N41" s="73">
        <v>-114</v>
      </c>
      <c r="O41" s="46">
        <v>-40</v>
      </c>
      <c r="P41" s="46">
        <v>0</v>
      </c>
      <c r="Q41" s="46">
        <v>0</v>
      </c>
      <c r="R41" s="46">
        <v>0</v>
      </c>
      <c r="S41" s="74">
        <v>0</v>
      </c>
      <c r="U41" s="73">
        <v>-155.19999999999999</v>
      </c>
      <c r="V41" s="74">
        <v>42.59</v>
      </c>
      <c r="W41">
        <v>-114</v>
      </c>
      <c r="X41">
        <v>-40</v>
      </c>
      <c r="Y41">
        <v>-1.2</v>
      </c>
      <c r="Z41">
        <v>5.01</v>
      </c>
      <c r="AA41">
        <v>0</v>
      </c>
      <c r="AB41">
        <v>37.58</v>
      </c>
    </row>
    <row r="42" spans="7:28">
      <c r="G42" t="s">
        <v>84</v>
      </c>
      <c r="H42" s="73">
        <v>0</v>
      </c>
      <c r="I42" s="46">
        <v>0</v>
      </c>
      <c r="J42" s="46">
        <v>18.3</v>
      </c>
      <c r="K42" s="46">
        <v>0</v>
      </c>
      <c r="L42" s="46">
        <v>3.76</v>
      </c>
      <c r="M42" s="74">
        <v>0</v>
      </c>
      <c r="N42" s="73">
        <v>-116</v>
      </c>
      <c r="O42" s="46">
        <v>-34</v>
      </c>
      <c r="P42" s="46">
        <v>0</v>
      </c>
      <c r="Q42" s="46">
        <v>0</v>
      </c>
      <c r="R42" s="46">
        <v>0</v>
      </c>
      <c r="S42" s="74">
        <v>0</v>
      </c>
      <c r="U42" s="73">
        <v>-151.19999999999999</v>
      </c>
      <c r="V42" s="74">
        <v>22.06</v>
      </c>
      <c r="W42">
        <v>-116</v>
      </c>
      <c r="X42">
        <v>-34</v>
      </c>
      <c r="Y42">
        <v>-1.2</v>
      </c>
      <c r="Z42">
        <v>3.76</v>
      </c>
      <c r="AA42">
        <v>0</v>
      </c>
      <c r="AB42">
        <v>18.3</v>
      </c>
    </row>
    <row r="43" spans="7:28">
      <c r="G43" t="s">
        <v>85</v>
      </c>
      <c r="H43" s="73">
        <v>0</v>
      </c>
      <c r="I43" s="46">
        <v>0</v>
      </c>
      <c r="J43" s="46">
        <v>35.65</v>
      </c>
      <c r="K43" s="46">
        <v>0</v>
      </c>
      <c r="L43" s="46">
        <v>2.7</v>
      </c>
      <c r="M43" s="74">
        <v>0</v>
      </c>
      <c r="N43" s="73">
        <v>-103</v>
      </c>
      <c r="O43" s="46">
        <v>-43</v>
      </c>
      <c r="P43" s="46">
        <v>0</v>
      </c>
      <c r="Q43" s="46">
        <v>0</v>
      </c>
      <c r="R43" s="46">
        <v>0</v>
      </c>
      <c r="S43" s="74">
        <v>0</v>
      </c>
      <c r="U43" s="73">
        <v>-147.19999999999999</v>
      </c>
      <c r="V43" s="74">
        <v>38.35</v>
      </c>
      <c r="W43">
        <v>-103</v>
      </c>
      <c r="X43">
        <v>-43</v>
      </c>
      <c r="Y43">
        <v>-1.2</v>
      </c>
      <c r="Z43">
        <v>2.7</v>
      </c>
      <c r="AA43">
        <v>0</v>
      </c>
      <c r="AB43">
        <v>35.65</v>
      </c>
    </row>
    <row r="44" spans="7:28">
      <c r="G44" t="s">
        <v>86</v>
      </c>
      <c r="H44" s="73">
        <v>0</v>
      </c>
      <c r="I44" s="46">
        <v>0</v>
      </c>
      <c r="J44" s="46">
        <v>26.98</v>
      </c>
      <c r="K44" s="46">
        <v>0</v>
      </c>
      <c r="L44" s="46">
        <v>2.12</v>
      </c>
      <c r="M44" s="74">
        <v>0</v>
      </c>
      <c r="N44" s="73">
        <v>-106</v>
      </c>
      <c r="O44" s="46">
        <v>-57</v>
      </c>
      <c r="P44" s="46">
        <v>0</v>
      </c>
      <c r="Q44" s="46">
        <v>0</v>
      </c>
      <c r="R44" s="46">
        <v>0</v>
      </c>
      <c r="S44" s="74">
        <v>0</v>
      </c>
      <c r="U44" s="73">
        <v>-164.2</v>
      </c>
      <c r="V44" s="74">
        <v>29.1</v>
      </c>
      <c r="W44">
        <v>-106</v>
      </c>
      <c r="X44">
        <v>-57</v>
      </c>
      <c r="Y44">
        <v>-1.2</v>
      </c>
      <c r="Z44">
        <v>2.12</v>
      </c>
      <c r="AA44">
        <v>0</v>
      </c>
      <c r="AB44">
        <v>26.98</v>
      </c>
    </row>
    <row r="45" spans="7:28">
      <c r="G45" t="s">
        <v>87</v>
      </c>
      <c r="H45" s="73">
        <v>0</v>
      </c>
      <c r="I45" s="46">
        <v>0</v>
      </c>
      <c r="J45" s="46">
        <v>28.9</v>
      </c>
      <c r="K45" s="46">
        <v>0</v>
      </c>
      <c r="L45" s="46">
        <v>1.1599999999999999</v>
      </c>
      <c r="M45" s="74">
        <v>0</v>
      </c>
      <c r="N45" s="73">
        <v>-106</v>
      </c>
      <c r="O45" s="46">
        <v>-32</v>
      </c>
      <c r="P45" s="46">
        <v>0</v>
      </c>
      <c r="Q45" s="46">
        <v>0</v>
      </c>
      <c r="R45" s="46">
        <v>0</v>
      </c>
      <c r="S45" s="74">
        <v>0</v>
      </c>
      <c r="U45" s="73">
        <v>-139.19999999999999</v>
      </c>
      <c r="V45" s="74">
        <v>30.06</v>
      </c>
      <c r="W45">
        <v>-106</v>
      </c>
      <c r="X45">
        <v>-32</v>
      </c>
      <c r="Y45">
        <v>-1.2</v>
      </c>
      <c r="Z45">
        <v>1.1599999999999999</v>
      </c>
      <c r="AA45">
        <v>0</v>
      </c>
      <c r="AB45">
        <v>28.9</v>
      </c>
    </row>
    <row r="46" spans="7:28">
      <c r="G46" t="s">
        <v>88</v>
      </c>
      <c r="H46" s="73">
        <v>0</v>
      </c>
      <c r="I46" s="46">
        <v>0</v>
      </c>
      <c r="J46" s="46">
        <v>17.34</v>
      </c>
      <c r="K46" s="46">
        <v>0</v>
      </c>
      <c r="L46" s="46">
        <v>0</v>
      </c>
      <c r="M46" s="74">
        <v>0</v>
      </c>
      <c r="N46" s="73">
        <v>-114</v>
      </c>
      <c r="O46" s="46">
        <v>-26</v>
      </c>
      <c r="P46" s="46">
        <v>0</v>
      </c>
      <c r="Q46" s="46">
        <v>0</v>
      </c>
      <c r="R46" s="46">
        <v>0</v>
      </c>
      <c r="S46" s="74">
        <v>0</v>
      </c>
      <c r="U46" s="73">
        <v>-141.19999999999999</v>
      </c>
      <c r="V46" s="74">
        <v>17.34</v>
      </c>
      <c r="W46">
        <v>-114</v>
      </c>
      <c r="X46">
        <v>-26</v>
      </c>
      <c r="Y46">
        <v>-1.2</v>
      </c>
      <c r="Z46">
        <v>0</v>
      </c>
      <c r="AA46">
        <v>0</v>
      </c>
      <c r="AB46">
        <v>17.34</v>
      </c>
    </row>
    <row r="47" spans="7:28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-16</v>
      </c>
      <c r="O47" s="46">
        <v>-33</v>
      </c>
      <c r="P47" s="46">
        <v>-32</v>
      </c>
      <c r="Q47" s="46">
        <v>0</v>
      </c>
      <c r="R47" s="46">
        <v>-0.5</v>
      </c>
      <c r="S47" s="74">
        <v>0</v>
      </c>
      <c r="U47" s="73">
        <v>-82.7</v>
      </c>
      <c r="V47" s="74">
        <v>0</v>
      </c>
      <c r="W47">
        <v>-16</v>
      </c>
      <c r="X47">
        <v>-33</v>
      </c>
      <c r="Y47">
        <v>-1.2</v>
      </c>
      <c r="Z47">
        <v>-0.5</v>
      </c>
      <c r="AA47">
        <v>0</v>
      </c>
      <c r="AB47">
        <v>-32</v>
      </c>
    </row>
    <row r="48" spans="7:28">
      <c r="G48" t="s">
        <v>90</v>
      </c>
      <c r="H48" s="73">
        <v>19.27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-31</v>
      </c>
      <c r="P48" s="46">
        <v>-38</v>
      </c>
      <c r="Q48" s="46">
        <v>0</v>
      </c>
      <c r="R48" s="46">
        <v>-1</v>
      </c>
      <c r="S48" s="74">
        <v>0</v>
      </c>
      <c r="U48" s="73">
        <v>-71.2</v>
      </c>
      <c r="V48" s="74">
        <v>19.27</v>
      </c>
      <c r="W48">
        <v>19.27</v>
      </c>
      <c r="X48">
        <v>-31</v>
      </c>
      <c r="Y48">
        <v>-1.2</v>
      </c>
      <c r="Z48">
        <v>-1</v>
      </c>
      <c r="AA48">
        <v>0</v>
      </c>
      <c r="AB48">
        <v>-38</v>
      </c>
    </row>
    <row r="49" spans="7:28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-28</v>
      </c>
      <c r="Q49" s="46">
        <v>-15</v>
      </c>
      <c r="R49" s="46">
        <v>-2.5</v>
      </c>
      <c r="S49" s="74">
        <v>0</v>
      </c>
      <c r="U49" s="73">
        <v>-46.7</v>
      </c>
      <c r="V49" s="74">
        <v>0</v>
      </c>
      <c r="W49">
        <v>0</v>
      </c>
      <c r="X49">
        <v>0</v>
      </c>
      <c r="Y49">
        <v>-1.2</v>
      </c>
      <c r="Z49">
        <v>-2.5</v>
      </c>
      <c r="AA49">
        <v>-15</v>
      </c>
      <c r="AB49">
        <v>-28</v>
      </c>
    </row>
    <row r="50" spans="7:28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-23</v>
      </c>
      <c r="Q50" s="46">
        <v>-15</v>
      </c>
      <c r="R50" s="46">
        <v>-3.5</v>
      </c>
      <c r="S50" s="74">
        <v>0</v>
      </c>
      <c r="U50" s="73">
        <v>-42.7</v>
      </c>
      <c r="V50" s="74">
        <v>0</v>
      </c>
      <c r="W50">
        <v>0</v>
      </c>
      <c r="X50">
        <v>0</v>
      </c>
      <c r="Y50">
        <v>-1.2</v>
      </c>
      <c r="Z50">
        <v>-3.5</v>
      </c>
      <c r="AA50">
        <v>-15</v>
      </c>
      <c r="AB50">
        <v>-23</v>
      </c>
    </row>
    <row r="51" spans="7:28">
      <c r="G51" t="s">
        <v>93</v>
      </c>
      <c r="H51" s="73">
        <v>14.45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-12</v>
      </c>
      <c r="P51" s="46">
        <v>-27</v>
      </c>
      <c r="Q51" s="46">
        <v>-15</v>
      </c>
      <c r="R51" s="46">
        <v>-5</v>
      </c>
      <c r="S51" s="74">
        <v>0</v>
      </c>
      <c r="U51" s="73">
        <v>-60.2</v>
      </c>
      <c r="V51" s="74">
        <v>14.45</v>
      </c>
      <c r="W51">
        <v>14.45</v>
      </c>
      <c r="X51">
        <v>-12</v>
      </c>
      <c r="Y51">
        <v>-1.2</v>
      </c>
      <c r="Z51">
        <v>-5</v>
      </c>
      <c r="AA51">
        <v>-15</v>
      </c>
      <c r="AB51">
        <v>-27</v>
      </c>
    </row>
    <row r="52" spans="7:28">
      <c r="G52" t="s">
        <v>94</v>
      </c>
      <c r="H52" s="73">
        <v>30.83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-12</v>
      </c>
      <c r="P52" s="46">
        <v>-25</v>
      </c>
      <c r="Q52" s="46">
        <v>-15</v>
      </c>
      <c r="R52" s="46">
        <v>-5</v>
      </c>
      <c r="S52" s="74">
        <v>0</v>
      </c>
      <c r="U52" s="73">
        <v>-58.2</v>
      </c>
      <c r="V52" s="74">
        <v>30.83</v>
      </c>
      <c r="W52">
        <v>30.83</v>
      </c>
      <c r="X52">
        <v>-12</v>
      </c>
      <c r="Y52">
        <v>-1.2</v>
      </c>
      <c r="Z52">
        <v>-5</v>
      </c>
      <c r="AA52">
        <v>-15</v>
      </c>
      <c r="AB52">
        <v>-25</v>
      </c>
    </row>
    <row r="53" spans="7:28">
      <c r="G53" t="s">
        <v>95</v>
      </c>
      <c r="H53" s="73">
        <v>112.73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-30</v>
      </c>
      <c r="P53" s="46">
        <v>0</v>
      </c>
      <c r="Q53" s="46">
        <v>-20</v>
      </c>
      <c r="R53" s="46">
        <v>-6</v>
      </c>
      <c r="S53" s="74">
        <v>0</v>
      </c>
      <c r="U53" s="73">
        <v>-57.2</v>
      </c>
      <c r="V53" s="74">
        <v>112.73</v>
      </c>
      <c r="W53">
        <v>112.73</v>
      </c>
      <c r="X53">
        <v>-30</v>
      </c>
      <c r="Y53">
        <v>-1.2</v>
      </c>
      <c r="Z53">
        <v>-6</v>
      </c>
      <c r="AA53">
        <v>-20</v>
      </c>
      <c r="AB53">
        <v>0</v>
      </c>
    </row>
    <row r="54" spans="7:28">
      <c r="G54" t="s">
        <v>96</v>
      </c>
      <c r="H54" s="73">
        <v>79.010000000000005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-31</v>
      </c>
      <c r="P54" s="46">
        <v>-4</v>
      </c>
      <c r="Q54" s="46">
        <v>-20</v>
      </c>
      <c r="R54" s="46">
        <v>-7</v>
      </c>
      <c r="S54" s="74">
        <v>0</v>
      </c>
      <c r="U54" s="73">
        <v>-63.2</v>
      </c>
      <c r="V54" s="74">
        <v>79.010000000000005</v>
      </c>
      <c r="W54">
        <v>79.010000000000005</v>
      </c>
      <c r="X54">
        <v>-31</v>
      </c>
      <c r="Y54">
        <v>-1.2</v>
      </c>
      <c r="Z54">
        <v>-7</v>
      </c>
      <c r="AA54">
        <v>-20</v>
      </c>
      <c r="AB54">
        <v>-4</v>
      </c>
    </row>
    <row r="55" spans="7:28">
      <c r="G55" t="s">
        <v>97</v>
      </c>
      <c r="H55" s="73">
        <v>67.45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-46</v>
      </c>
      <c r="P55" s="46">
        <v>-2</v>
      </c>
      <c r="Q55" s="46">
        <v>-20</v>
      </c>
      <c r="R55" s="46">
        <v>-7.5</v>
      </c>
      <c r="S55" s="74">
        <v>0</v>
      </c>
      <c r="U55" s="73">
        <v>-76.7</v>
      </c>
      <c r="V55" s="74">
        <v>67.44</v>
      </c>
      <c r="W55">
        <v>67.45</v>
      </c>
      <c r="X55">
        <v>-46</v>
      </c>
      <c r="Y55">
        <v>-1.2</v>
      </c>
      <c r="Z55">
        <v>-7.5</v>
      </c>
      <c r="AA55">
        <v>-20</v>
      </c>
      <c r="AB55">
        <v>-2</v>
      </c>
    </row>
    <row r="56" spans="7:28">
      <c r="G56" t="s">
        <v>98</v>
      </c>
      <c r="H56" s="73">
        <v>17.34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-55</v>
      </c>
      <c r="P56" s="46">
        <v>-51</v>
      </c>
      <c r="Q56" s="46">
        <v>-20</v>
      </c>
      <c r="R56" s="46">
        <v>-8.5</v>
      </c>
      <c r="S56" s="74">
        <v>0</v>
      </c>
      <c r="U56" s="73">
        <v>-135.69999999999999</v>
      </c>
      <c r="V56" s="74">
        <v>17.34</v>
      </c>
      <c r="W56">
        <v>17.34</v>
      </c>
      <c r="X56">
        <v>-55</v>
      </c>
      <c r="Y56">
        <v>-1.2</v>
      </c>
      <c r="Z56">
        <v>-8.5</v>
      </c>
      <c r="AA56">
        <v>-20</v>
      </c>
      <c r="AB56">
        <v>-51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-35</v>
      </c>
      <c r="P57" s="46">
        <v>-2</v>
      </c>
      <c r="Q57" s="46">
        <v>-20</v>
      </c>
      <c r="R57" s="46">
        <v>-8</v>
      </c>
      <c r="S57" s="74">
        <v>0</v>
      </c>
      <c r="U57" s="73">
        <v>-66.2</v>
      </c>
      <c r="V57" s="74">
        <v>0</v>
      </c>
      <c r="W57">
        <v>0</v>
      </c>
      <c r="X57">
        <v>-35</v>
      </c>
      <c r="Y57">
        <v>-1.2</v>
      </c>
      <c r="Z57">
        <v>-8</v>
      </c>
      <c r="AA57">
        <v>-20</v>
      </c>
      <c r="AB57">
        <v>-2</v>
      </c>
    </row>
    <row r="58" spans="7:28">
      <c r="G58" t="s">
        <v>100</v>
      </c>
      <c r="H58" s="73">
        <v>0</v>
      </c>
      <c r="I58" s="46">
        <v>0</v>
      </c>
      <c r="J58" s="46">
        <v>4.82</v>
      </c>
      <c r="K58" s="46">
        <v>0</v>
      </c>
      <c r="L58" s="46">
        <v>0</v>
      </c>
      <c r="M58" s="74">
        <v>0</v>
      </c>
      <c r="N58" s="73">
        <v>-23</v>
      </c>
      <c r="O58" s="46">
        <v>-50</v>
      </c>
      <c r="P58" s="46">
        <v>0</v>
      </c>
      <c r="Q58" s="46">
        <v>-20</v>
      </c>
      <c r="R58" s="46">
        <v>-8</v>
      </c>
      <c r="S58" s="74">
        <v>0</v>
      </c>
      <c r="U58" s="73">
        <v>-102.2</v>
      </c>
      <c r="V58" s="74">
        <v>4.82</v>
      </c>
      <c r="W58">
        <v>-23</v>
      </c>
      <c r="X58">
        <v>-50</v>
      </c>
      <c r="Y58">
        <v>-1.2</v>
      </c>
      <c r="Z58">
        <v>-8</v>
      </c>
      <c r="AA58">
        <v>-20</v>
      </c>
      <c r="AB58">
        <v>4.82</v>
      </c>
    </row>
    <row r="59" spans="7:28">
      <c r="G59" t="s">
        <v>101</v>
      </c>
      <c r="H59" s="73">
        <v>0</v>
      </c>
      <c r="I59" s="46">
        <v>0</v>
      </c>
      <c r="J59" s="46">
        <v>17.34</v>
      </c>
      <c r="K59" s="46">
        <v>0</v>
      </c>
      <c r="L59" s="46">
        <v>0</v>
      </c>
      <c r="M59" s="74">
        <v>0</v>
      </c>
      <c r="N59" s="73">
        <v>-38</v>
      </c>
      <c r="O59" s="46">
        <v>-27</v>
      </c>
      <c r="P59" s="46">
        <v>0</v>
      </c>
      <c r="Q59" s="46">
        <v>-22</v>
      </c>
      <c r="R59" s="46">
        <v>-8</v>
      </c>
      <c r="S59" s="74">
        <v>0</v>
      </c>
      <c r="U59" s="73">
        <v>-96.2</v>
      </c>
      <c r="V59" s="74">
        <v>17.34</v>
      </c>
      <c r="W59">
        <v>-38</v>
      </c>
      <c r="X59">
        <v>-27</v>
      </c>
      <c r="Y59">
        <v>-1.2</v>
      </c>
      <c r="Z59">
        <v>-8</v>
      </c>
      <c r="AA59">
        <v>-22</v>
      </c>
      <c r="AB59">
        <v>17.34</v>
      </c>
    </row>
    <row r="60" spans="7:28">
      <c r="G60" t="s">
        <v>102</v>
      </c>
      <c r="H60" s="73">
        <v>0</v>
      </c>
      <c r="I60" s="46">
        <v>0</v>
      </c>
      <c r="J60" s="46">
        <v>2.89</v>
      </c>
      <c r="K60" s="46">
        <v>0</v>
      </c>
      <c r="L60" s="46">
        <v>0</v>
      </c>
      <c r="M60" s="74">
        <v>0</v>
      </c>
      <c r="N60" s="73">
        <v>-53</v>
      </c>
      <c r="O60" s="46">
        <v>-31</v>
      </c>
      <c r="P60" s="46">
        <v>0</v>
      </c>
      <c r="Q60" s="46">
        <v>-23</v>
      </c>
      <c r="R60" s="46">
        <v>-7</v>
      </c>
      <c r="S60" s="74">
        <v>0</v>
      </c>
      <c r="U60" s="73">
        <v>-115.2</v>
      </c>
      <c r="V60" s="74">
        <v>2.89</v>
      </c>
      <c r="W60">
        <v>-53</v>
      </c>
      <c r="X60">
        <v>-31</v>
      </c>
      <c r="Y60">
        <v>-1.2</v>
      </c>
      <c r="Z60">
        <v>-7</v>
      </c>
      <c r="AA60">
        <v>-23</v>
      </c>
      <c r="AB60">
        <v>2.89</v>
      </c>
    </row>
    <row r="61" spans="7:28">
      <c r="G61" t="s">
        <v>103</v>
      </c>
      <c r="H61" s="73">
        <v>0</v>
      </c>
      <c r="I61" s="46">
        <v>0</v>
      </c>
      <c r="J61" s="46">
        <v>13.49</v>
      </c>
      <c r="K61" s="46">
        <v>0</v>
      </c>
      <c r="L61" s="46">
        <v>0</v>
      </c>
      <c r="M61" s="74">
        <v>0</v>
      </c>
      <c r="N61" s="73">
        <v>-70</v>
      </c>
      <c r="O61" s="46">
        <v>-42</v>
      </c>
      <c r="P61" s="46">
        <v>0</v>
      </c>
      <c r="Q61" s="46">
        <v>-23</v>
      </c>
      <c r="R61" s="46">
        <v>-7</v>
      </c>
      <c r="S61" s="74">
        <v>0</v>
      </c>
      <c r="U61" s="73">
        <v>-143.19999999999999</v>
      </c>
      <c r="V61" s="74">
        <v>13.49</v>
      </c>
      <c r="W61">
        <v>-70</v>
      </c>
      <c r="X61">
        <v>-42</v>
      </c>
      <c r="Y61">
        <v>-1.2</v>
      </c>
      <c r="Z61">
        <v>-7</v>
      </c>
      <c r="AA61">
        <v>-23</v>
      </c>
      <c r="AB61">
        <v>13.49</v>
      </c>
    </row>
    <row r="62" spans="7:28">
      <c r="G62" t="s">
        <v>104</v>
      </c>
      <c r="H62" s="73">
        <v>0</v>
      </c>
      <c r="I62" s="46">
        <v>0</v>
      </c>
      <c r="J62" s="46">
        <v>33.72</v>
      </c>
      <c r="K62" s="46">
        <v>0</v>
      </c>
      <c r="L62" s="46">
        <v>0</v>
      </c>
      <c r="M62" s="74">
        <v>0</v>
      </c>
      <c r="N62" s="73">
        <v>-80</v>
      </c>
      <c r="O62" s="46">
        <v>-38</v>
      </c>
      <c r="P62" s="46">
        <v>0</v>
      </c>
      <c r="Q62" s="46">
        <v>-23</v>
      </c>
      <c r="R62" s="46">
        <v>-7</v>
      </c>
      <c r="S62" s="74">
        <v>0</v>
      </c>
      <c r="U62" s="73">
        <v>-149.19999999999999</v>
      </c>
      <c r="V62" s="74">
        <v>33.72</v>
      </c>
      <c r="W62">
        <v>-80</v>
      </c>
      <c r="X62">
        <v>-38</v>
      </c>
      <c r="Y62">
        <v>-1.2</v>
      </c>
      <c r="Z62">
        <v>-7</v>
      </c>
      <c r="AA62">
        <v>-23</v>
      </c>
      <c r="AB62">
        <v>33.72</v>
      </c>
    </row>
    <row r="63" spans="7:28">
      <c r="G63" t="s">
        <v>105</v>
      </c>
      <c r="H63" s="73">
        <v>0</v>
      </c>
      <c r="I63" s="46">
        <v>0</v>
      </c>
      <c r="J63" s="46">
        <v>37.58</v>
      </c>
      <c r="K63" s="46">
        <v>0</v>
      </c>
      <c r="L63" s="46">
        <v>0</v>
      </c>
      <c r="M63" s="74">
        <v>0</v>
      </c>
      <c r="N63" s="73">
        <v>-47</v>
      </c>
      <c r="O63" s="46">
        <v>-27</v>
      </c>
      <c r="P63" s="46">
        <v>0</v>
      </c>
      <c r="Q63" s="46">
        <v>-22</v>
      </c>
      <c r="R63" s="46">
        <v>-7</v>
      </c>
      <c r="S63" s="74">
        <v>0</v>
      </c>
      <c r="U63" s="73">
        <v>-103.7</v>
      </c>
      <c r="V63" s="74">
        <v>37.58</v>
      </c>
      <c r="W63">
        <v>-47</v>
      </c>
      <c r="X63">
        <v>-27</v>
      </c>
      <c r="Y63">
        <v>-0.7</v>
      </c>
      <c r="Z63">
        <v>-7</v>
      </c>
      <c r="AA63">
        <v>-22</v>
      </c>
      <c r="AB63">
        <v>37.58</v>
      </c>
    </row>
    <row r="64" spans="7:28">
      <c r="G64" t="s">
        <v>106</v>
      </c>
      <c r="H64" s="73">
        <v>0</v>
      </c>
      <c r="I64" s="46">
        <v>0</v>
      </c>
      <c r="J64" s="46">
        <v>30.83</v>
      </c>
      <c r="K64" s="46">
        <v>0</v>
      </c>
      <c r="L64" s="46">
        <v>0</v>
      </c>
      <c r="M64" s="74">
        <v>0</v>
      </c>
      <c r="N64" s="73">
        <v>-52</v>
      </c>
      <c r="O64" s="46">
        <v>-16</v>
      </c>
      <c r="P64" s="46">
        <v>0</v>
      </c>
      <c r="Q64" s="46">
        <v>-23</v>
      </c>
      <c r="R64" s="46">
        <v>-7</v>
      </c>
      <c r="S64" s="74">
        <v>0</v>
      </c>
      <c r="U64" s="73">
        <v>-98.7</v>
      </c>
      <c r="V64" s="74">
        <v>30.83</v>
      </c>
      <c r="W64">
        <v>-52</v>
      </c>
      <c r="X64">
        <v>-16</v>
      </c>
      <c r="Y64">
        <v>-0.7</v>
      </c>
      <c r="Z64">
        <v>-7</v>
      </c>
      <c r="AA64">
        <v>-23</v>
      </c>
      <c r="AB64">
        <v>30.83</v>
      </c>
    </row>
    <row r="65" spans="7:28">
      <c r="G65" t="s">
        <v>107</v>
      </c>
      <c r="H65" s="73">
        <v>0</v>
      </c>
      <c r="I65" s="46">
        <v>0</v>
      </c>
      <c r="J65" s="46">
        <v>36.61</v>
      </c>
      <c r="K65" s="46">
        <v>0</v>
      </c>
      <c r="L65" s="46">
        <v>0</v>
      </c>
      <c r="M65" s="74">
        <v>0</v>
      </c>
      <c r="N65" s="73">
        <v>-31</v>
      </c>
      <c r="O65" s="46">
        <v>0</v>
      </c>
      <c r="P65" s="46">
        <v>0</v>
      </c>
      <c r="Q65" s="46">
        <v>-23</v>
      </c>
      <c r="R65" s="46">
        <v>-7</v>
      </c>
      <c r="S65" s="74">
        <v>0</v>
      </c>
      <c r="U65" s="73">
        <v>-61.7</v>
      </c>
      <c r="V65" s="74">
        <v>36.61</v>
      </c>
      <c r="W65">
        <v>-31</v>
      </c>
      <c r="X65">
        <v>0</v>
      </c>
      <c r="Y65">
        <v>-0.7</v>
      </c>
      <c r="Z65">
        <v>-7</v>
      </c>
      <c r="AA65">
        <v>-23</v>
      </c>
      <c r="AB65">
        <v>36.61</v>
      </c>
    </row>
    <row r="66" spans="7:28">
      <c r="G66" t="s">
        <v>108</v>
      </c>
      <c r="H66" s="73">
        <v>0</v>
      </c>
      <c r="I66" s="46">
        <v>0</v>
      </c>
      <c r="J66" s="46">
        <v>26.98</v>
      </c>
      <c r="K66" s="46">
        <v>0</v>
      </c>
      <c r="L66" s="46">
        <v>0</v>
      </c>
      <c r="M66" s="74">
        <v>0</v>
      </c>
      <c r="N66" s="73">
        <v>-17</v>
      </c>
      <c r="O66" s="46">
        <v>0</v>
      </c>
      <c r="P66" s="46">
        <v>0</v>
      </c>
      <c r="Q66" s="46">
        <v>-20</v>
      </c>
      <c r="R66" s="46">
        <v>-5</v>
      </c>
      <c r="S66" s="74">
        <v>0</v>
      </c>
      <c r="U66" s="73">
        <v>-42.7</v>
      </c>
      <c r="V66" s="74">
        <v>26.98</v>
      </c>
      <c r="W66">
        <v>-17</v>
      </c>
      <c r="X66">
        <v>0</v>
      </c>
      <c r="Y66">
        <v>-0.7</v>
      </c>
      <c r="Z66">
        <v>-5</v>
      </c>
      <c r="AA66">
        <v>-20</v>
      </c>
      <c r="AB66">
        <v>26.98</v>
      </c>
    </row>
    <row r="67" spans="7:28">
      <c r="G67" t="s">
        <v>109</v>
      </c>
      <c r="H67" s="73">
        <v>0</v>
      </c>
      <c r="I67" s="46">
        <v>0</v>
      </c>
      <c r="J67" s="46">
        <v>31.8</v>
      </c>
      <c r="K67" s="46">
        <v>0</v>
      </c>
      <c r="L67" s="46">
        <v>0</v>
      </c>
      <c r="M67" s="74">
        <v>0</v>
      </c>
      <c r="N67" s="73">
        <v>-76</v>
      </c>
      <c r="O67" s="46">
        <v>-45</v>
      </c>
      <c r="P67" s="46">
        <v>0</v>
      </c>
      <c r="Q67" s="46">
        <v>-27</v>
      </c>
      <c r="R67" s="46">
        <v>-5</v>
      </c>
      <c r="S67" s="74">
        <v>0</v>
      </c>
      <c r="U67" s="73">
        <v>-153.69999999999999</v>
      </c>
      <c r="V67" s="74">
        <v>31.8</v>
      </c>
      <c r="W67">
        <v>-76</v>
      </c>
      <c r="X67">
        <v>-45</v>
      </c>
      <c r="Y67">
        <v>-0.7</v>
      </c>
      <c r="Z67">
        <v>-5</v>
      </c>
      <c r="AA67">
        <v>-27</v>
      </c>
      <c r="AB67">
        <v>31.8</v>
      </c>
    </row>
    <row r="68" spans="7:28">
      <c r="G68" t="s">
        <v>110</v>
      </c>
      <c r="H68" s="73">
        <v>0</v>
      </c>
      <c r="I68" s="46">
        <v>0</v>
      </c>
      <c r="J68" s="46">
        <v>46.25</v>
      </c>
      <c r="K68" s="46">
        <v>0</v>
      </c>
      <c r="L68" s="46">
        <v>0</v>
      </c>
      <c r="M68" s="74">
        <v>0</v>
      </c>
      <c r="N68" s="73">
        <v>-33</v>
      </c>
      <c r="O68" s="46">
        <v>-33</v>
      </c>
      <c r="P68" s="46">
        <v>0</v>
      </c>
      <c r="Q68" s="46">
        <v>-29</v>
      </c>
      <c r="R68" s="46">
        <v>-4</v>
      </c>
      <c r="S68" s="74">
        <v>0</v>
      </c>
      <c r="U68" s="73">
        <v>-99.7</v>
      </c>
      <c r="V68" s="74">
        <v>46.25</v>
      </c>
      <c r="W68">
        <v>-33</v>
      </c>
      <c r="X68">
        <v>-33</v>
      </c>
      <c r="Y68">
        <v>-0.7</v>
      </c>
      <c r="Z68">
        <v>-4</v>
      </c>
      <c r="AA68">
        <v>-29</v>
      </c>
      <c r="AB68">
        <v>46.25</v>
      </c>
    </row>
    <row r="69" spans="7:28">
      <c r="G69" t="s">
        <v>111</v>
      </c>
      <c r="H69" s="73">
        <v>0</v>
      </c>
      <c r="I69" s="46">
        <v>0</v>
      </c>
      <c r="J69" s="46">
        <v>25.05</v>
      </c>
      <c r="K69" s="46">
        <v>0</v>
      </c>
      <c r="L69" s="46">
        <v>0</v>
      </c>
      <c r="M69" s="74">
        <v>0</v>
      </c>
      <c r="N69" s="73">
        <v>-49</v>
      </c>
      <c r="O69" s="46">
        <v>-51</v>
      </c>
      <c r="P69" s="46">
        <v>0</v>
      </c>
      <c r="Q69" s="46">
        <v>-28</v>
      </c>
      <c r="R69" s="46">
        <v>-3</v>
      </c>
      <c r="S69" s="74">
        <v>0</v>
      </c>
      <c r="U69" s="73">
        <v>-131.69999999999999</v>
      </c>
      <c r="V69" s="74">
        <v>25.05</v>
      </c>
      <c r="W69">
        <v>-49</v>
      </c>
      <c r="X69">
        <v>-51</v>
      </c>
      <c r="Y69">
        <v>-0.7</v>
      </c>
      <c r="Z69">
        <v>-3</v>
      </c>
      <c r="AA69">
        <v>-28</v>
      </c>
      <c r="AB69">
        <v>25.05</v>
      </c>
    </row>
    <row r="70" spans="7:28">
      <c r="G70" t="s">
        <v>112</v>
      </c>
      <c r="H70" s="73">
        <v>0</v>
      </c>
      <c r="I70" s="46">
        <v>0</v>
      </c>
      <c r="J70" s="46">
        <v>6.74</v>
      </c>
      <c r="K70" s="46">
        <v>0</v>
      </c>
      <c r="L70" s="46">
        <v>0</v>
      </c>
      <c r="M70" s="74">
        <v>0</v>
      </c>
      <c r="N70" s="73">
        <v>-68</v>
      </c>
      <c r="O70" s="46">
        <v>-56</v>
      </c>
      <c r="P70" s="46">
        <v>0</v>
      </c>
      <c r="Q70" s="46">
        <v>-27</v>
      </c>
      <c r="R70" s="46">
        <v>-2</v>
      </c>
      <c r="S70" s="74">
        <v>0</v>
      </c>
      <c r="U70" s="73">
        <v>-153.69999999999999</v>
      </c>
      <c r="V70" s="74">
        <v>6.74</v>
      </c>
      <c r="W70">
        <v>-68</v>
      </c>
      <c r="X70">
        <v>-56</v>
      </c>
      <c r="Y70">
        <v>-0.7</v>
      </c>
      <c r="Z70">
        <v>-2</v>
      </c>
      <c r="AA70">
        <v>-27</v>
      </c>
      <c r="AB70">
        <v>6.74</v>
      </c>
    </row>
    <row r="71" spans="7:28">
      <c r="G71" t="s">
        <v>113</v>
      </c>
      <c r="H71" s="73">
        <v>0</v>
      </c>
      <c r="I71" s="46">
        <v>0</v>
      </c>
      <c r="J71" s="46">
        <v>36.61</v>
      </c>
      <c r="K71" s="46">
        <v>0</v>
      </c>
      <c r="L71" s="46">
        <v>0</v>
      </c>
      <c r="M71" s="74">
        <v>0</v>
      </c>
      <c r="N71" s="73">
        <v>-59</v>
      </c>
      <c r="O71" s="46">
        <v>-91</v>
      </c>
      <c r="P71" s="46">
        <v>0</v>
      </c>
      <c r="Q71" s="46">
        <v>0</v>
      </c>
      <c r="R71" s="46">
        <v>-1</v>
      </c>
      <c r="S71" s="74">
        <v>0</v>
      </c>
      <c r="U71" s="73">
        <v>-151.69999999999999</v>
      </c>
      <c r="V71" s="74">
        <v>36.61</v>
      </c>
      <c r="W71">
        <v>-59</v>
      </c>
      <c r="X71">
        <v>-91</v>
      </c>
      <c r="Y71">
        <v>-0.7</v>
      </c>
      <c r="Z71">
        <v>-1</v>
      </c>
      <c r="AA71">
        <v>0</v>
      </c>
      <c r="AB71">
        <v>36.61</v>
      </c>
    </row>
    <row r="72" spans="7:28">
      <c r="G72" t="s">
        <v>114</v>
      </c>
      <c r="H72" s="73">
        <v>0</v>
      </c>
      <c r="I72" s="46">
        <v>0</v>
      </c>
      <c r="J72" s="46">
        <v>41.43</v>
      </c>
      <c r="K72" s="46">
        <v>0</v>
      </c>
      <c r="L72" s="46">
        <v>0</v>
      </c>
      <c r="M72" s="74">
        <v>0</v>
      </c>
      <c r="N72" s="73">
        <v>-66</v>
      </c>
      <c r="O72" s="46">
        <v>-87</v>
      </c>
      <c r="P72" s="46">
        <v>0</v>
      </c>
      <c r="Q72" s="46">
        <v>0</v>
      </c>
      <c r="R72" s="46">
        <v>0</v>
      </c>
      <c r="S72" s="74">
        <v>0</v>
      </c>
      <c r="U72" s="73">
        <v>-153.69999999999999</v>
      </c>
      <c r="V72" s="74">
        <v>41.43</v>
      </c>
      <c r="W72">
        <v>-66</v>
      </c>
      <c r="X72">
        <v>-87</v>
      </c>
      <c r="Y72">
        <v>-0.7</v>
      </c>
      <c r="Z72">
        <v>0</v>
      </c>
      <c r="AA72">
        <v>0</v>
      </c>
      <c r="AB72">
        <v>41.43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0.96</v>
      </c>
      <c r="M73" s="74">
        <v>0</v>
      </c>
      <c r="N73" s="73">
        <v>-61</v>
      </c>
      <c r="O73" s="46">
        <v>-111</v>
      </c>
      <c r="P73" s="46">
        <v>-15</v>
      </c>
      <c r="Q73" s="46">
        <v>0</v>
      </c>
      <c r="R73" s="46">
        <v>0</v>
      </c>
      <c r="S73" s="74">
        <v>0</v>
      </c>
      <c r="U73" s="73">
        <v>-187.7</v>
      </c>
      <c r="V73" s="74">
        <v>0.96</v>
      </c>
      <c r="W73">
        <v>-61</v>
      </c>
      <c r="X73">
        <v>-111</v>
      </c>
      <c r="Y73">
        <v>-0.7</v>
      </c>
      <c r="Z73">
        <v>0.96</v>
      </c>
      <c r="AA73">
        <v>0</v>
      </c>
      <c r="AB73">
        <v>-15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1.93</v>
      </c>
      <c r="M74" s="74">
        <v>0</v>
      </c>
      <c r="N74" s="73">
        <v>-49</v>
      </c>
      <c r="O74" s="46">
        <v>-85</v>
      </c>
      <c r="P74" s="46">
        <v>-20</v>
      </c>
      <c r="Q74" s="46">
        <v>0</v>
      </c>
      <c r="R74" s="46">
        <v>0</v>
      </c>
      <c r="S74" s="74">
        <v>0</v>
      </c>
      <c r="U74" s="73">
        <v>-154.69999999999999</v>
      </c>
      <c r="V74" s="74">
        <v>1.93</v>
      </c>
      <c r="W74">
        <v>-49</v>
      </c>
      <c r="X74">
        <v>-85</v>
      </c>
      <c r="Y74">
        <v>-0.7</v>
      </c>
      <c r="Z74">
        <v>1.93</v>
      </c>
      <c r="AA74">
        <v>0</v>
      </c>
      <c r="AB74">
        <v>-20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2.89</v>
      </c>
      <c r="M75" s="74">
        <v>0</v>
      </c>
      <c r="N75" s="73">
        <v>-52</v>
      </c>
      <c r="O75" s="46">
        <v>-95</v>
      </c>
      <c r="P75" s="46">
        <v>-80</v>
      </c>
      <c r="Q75" s="46">
        <v>0</v>
      </c>
      <c r="R75" s="46">
        <v>0</v>
      </c>
      <c r="S75" s="74">
        <v>0</v>
      </c>
      <c r="U75" s="73">
        <v>-227.7</v>
      </c>
      <c r="V75" s="74">
        <v>2.89</v>
      </c>
      <c r="W75">
        <v>-52</v>
      </c>
      <c r="X75">
        <v>-95</v>
      </c>
      <c r="Y75">
        <v>-0.7</v>
      </c>
      <c r="Z75">
        <v>2.89</v>
      </c>
      <c r="AA75">
        <v>0</v>
      </c>
      <c r="AB75">
        <v>-80</v>
      </c>
    </row>
    <row r="76" spans="7:28">
      <c r="G76" t="s">
        <v>118</v>
      </c>
      <c r="H76" s="73">
        <v>0</v>
      </c>
      <c r="I76" s="46">
        <v>0</v>
      </c>
      <c r="J76" s="46">
        <v>35.65</v>
      </c>
      <c r="K76" s="46">
        <v>0</v>
      </c>
      <c r="L76" s="46">
        <v>3.85</v>
      </c>
      <c r="M76" s="74">
        <v>0</v>
      </c>
      <c r="N76" s="73">
        <v>-58</v>
      </c>
      <c r="O76" s="46">
        <v>-75</v>
      </c>
      <c r="P76" s="46">
        <v>0</v>
      </c>
      <c r="Q76" s="46">
        <v>0</v>
      </c>
      <c r="R76" s="46">
        <v>0</v>
      </c>
      <c r="S76" s="74">
        <v>0</v>
      </c>
      <c r="U76" s="73">
        <v>-133.69999999999999</v>
      </c>
      <c r="V76" s="74">
        <v>39.5</v>
      </c>
      <c r="W76">
        <v>-58</v>
      </c>
      <c r="X76">
        <v>-75</v>
      </c>
      <c r="Y76">
        <v>-0.7</v>
      </c>
      <c r="Z76">
        <v>3.85</v>
      </c>
      <c r="AA76">
        <v>0</v>
      </c>
      <c r="AB76">
        <v>35.65</v>
      </c>
    </row>
    <row r="77" spans="7:28">
      <c r="G77" t="s">
        <v>119</v>
      </c>
      <c r="H77" s="73">
        <v>0</v>
      </c>
      <c r="I77" s="46">
        <v>0</v>
      </c>
      <c r="J77" s="46">
        <v>47.21</v>
      </c>
      <c r="K77" s="46">
        <v>0</v>
      </c>
      <c r="L77" s="46">
        <v>4.82</v>
      </c>
      <c r="M77" s="74">
        <v>0</v>
      </c>
      <c r="N77" s="73">
        <v>-64</v>
      </c>
      <c r="O77" s="46">
        <v>-32</v>
      </c>
      <c r="P77" s="46">
        <v>0</v>
      </c>
      <c r="Q77" s="46">
        <v>0</v>
      </c>
      <c r="R77" s="46">
        <v>0</v>
      </c>
      <c r="S77" s="74">
        <v>0</v>
      </c>
      <c r="U77" s="73">
        <v>-96.7</v>
      </c>
      <c r="V77" s="74">
        <v>52.03</v>
      </c>
      <c r="W77">
        <v>-64</v>
      </c>
      <c r="X77">
        <v>-32</v>
      </c>
      <c r="Y77">
        <v>-0.7</v>
      </c>
      <c r="Z77">
        <v>4.82</v>
      </c>
      <c r="AA77">
        <v>0</v>
      </c>
      <c r="AB77">
        <v>47.21</v>
      </c>
    </row>
    <row r="78" spans="7:28">
      <c r="G78" t="s">
        <v>120</v>
      </c>
      <c r="H78" s="73">
        <v>0</v>
      </c>
      <c r="I78" s="46">
        <v>0</v>
      </c>
      <c r="J78" s="46">
        <v>39.32</v>
      </c>
      <c r="K78" s="46">
        <v>0</v>
      </c>
      <c r="L78" s="46">
        <v>4.72</v>
      </c>
      <c r="M78" s="74">
        <v>0</v>
      </c>
      <c r="N78" s="73">
        <v>-56</v>
      </c>
      <c r="O78" s="46">
        <v>-30</v>
      </c>
      <c r="P78" s="46">
        <v>0</v>
      </c>
      <c r="Q78" s="46">
        <v>0</v>
      </c>
      <c r="R78" s="46">
        <v>0</v>
      </c>
      <c r="S78" s="74">
        <v>0</v>
      </c>
      <c r="U78" s="73">
        <v>-86.7</v>
      </c>
      <c r="V78" s="74">
        <v>44.04</v>
      </c>
      <c r="W78">
        <v>-56</v>
      </c>
      <c r="X78">
        <v>-30</v>
      </c>
      <c r="Y78">
        <v>-0.7</v>
      </c>
      <c r="Z78">
        <v>4.72</v>
      </c>
      <c r="AA78">
        <v>0</v>
      </c>
      <c r="AB78">
        <v>39.32</v>
      </c>
    </row>
    <row r="79" spans="7:28">
      <c r="G79" t="s">
        <v>121</v>
      </c>
      <c r="H79" s="73">
        <v>0</v>
      </c>
      <c r="I79" s="46">
        <v>0</v>
      </c>
      <c r="J79" s="46">
        <v>7.41</v>
      </c>
      <c r="K79" s="46">
        <v>0</v>
      </c>
      <c r="L79" s="46">
        <v>4.4400000000000004</v>
      </c>
      <c r="M79" s="74">
        <v>0</v>
      </c>
      <c r="N79" s="73">
        <v>-111</v>
      </c>
      <c r="O79" s="46">
        <v>-39</v>
      </c>
      <c r="P79" s="46">
        <v>0</v>
      </c>
      <c r="Q79" s="46">
        <v>0</v>
      </c>
      <c r="R79" s="46">
        <v>0</v>
      </c>
      <c r="S79" s="74">
        <v>0</v>
      </c>
      <c r="U79" s="73">
        <v>-150.69999999999999</v>
      </c>
      <c r="V79" s="74">
        <v>11.85</v>
      </c>
      <c r="W79">
        <v>-111</v>
      </c>
      <c r="X79">
        <v>-39</v>
      </c>
      <c r="Y79">
        <v>-0.7</v>
      </c>
      <c r="Z79">
        <v>4.4400000000000004</v>
      </c>
      <c r="AA79">
        <v>0</v>
      </c>
      <c r="AB79">
        <v>7.41</v>
      </c>
    </row>
    <row r="80" spans="7:28">
      <c r="G80" t="s">
        <v>122</v>
      </c>
      <c r="H80" s="73">
        <v>0</v>
      </c>
      <c r="I80" s="46">
        <v>0</v>
      </c>
      <c r="J80" s="46">
        <v>8.2899999999999991</v>
      </c>
      <c r="K80" s="46">
        <v>0</v>
      </c>
      <c r="L80" s="46">
        <v>4.97</v>
      </c>
      <c r="M80" s="74">
        <v>0</v>
      </c>
      <c r="N80" s="73">
        <v>-118</v>
      </c>
      <c r="O80" s="46">
        <v>-43</v>
      </c>
      <c r="P80" s="46">
        <v>0</v>
      </c>
      <c r="Q80" s="46">
        <v>0</v>
      </c>
      <c r="R80" s="46">
        <v>0</v>
      </c>
      <c r="S80" s="74">
        <v>0</v>
      </c>
      <c r="U80" s="73">
        <v>-161.69999999999999</v>
      </c>
      <c r="V80" s="74">
        <v>13.26</v>
      </c>
      <c r="W80">
        <v>-118</v>
      </c>
      <c r="X80">
        <v>-43</v>
      </c>
      <c r="Y80">
        <v>-0.7</v>
      </c>
      <c r="Z80">
        <v>4.97</v>
      </c>
      <c r="AA80">
        <v>0</v>
      </c>
      <c r="AB80">
        <v>8.2899999999999991</v>
      </c>
    </row>
    <row r="81" spans="7:28">
      <c r="G81" t="s">
        <v>123</v>
      </c>
      <c r="H81" s="73">
        <v>0</v>
      </c>
      <c r="I81" s="46">
        <v>0</v>
      </c>
      <c r="J81" s="46">
        <v>12.7</v>
      </c>
      <c r="K81" s="46">
        <v>0</v>
      </c>
      <c r="L81" s="46">
        <v>5.08</v>
      </c>
      <c r="M81" s="74">
        <v>0</v>
      </c>
      <c r="N81" s="73">
        <v>-106</v>
      </c>
      <c r="O81" s="46">
        <v>-40</v>
      </c>
      <c r="P81" s="46">
        <v>0</v>
      </c>
      <c r="Q81" s="46">
        <v>0</v>
      </c>
      <c r="R81" s="46">
        <v>0</v>
      </c>
      <c r="S81" s="74">
        <v>0</v>
      </c>
      <c r="U81" s="73">
        <v>-146.69999999999999</v>
      </c>
      <c r="V81" s="74">
        <v>17.78</v>
      </c>
      <c r="W81">
        <v>-106</v>
      </c>
      <c r="X81">
        <v>-40</v>
      </c>
      <c r="Y81">
        <v>-0.7</v>
      </c>
      <c r="Z81">
        <v>5.08</v>
      </c>
      <c r="AA81">
        <v>0</v>
      </c>
      <c r="AB81">
        <v>12.7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5.78</v>
      </c>
      <c r="M82" s="74">
        <v>0</v>
      </c>
      <c r="N82" s="73">
        <v>-101</v>
      </c>
      <c r="O82" s="46">
        <v>-96</v>
      </c>
      <c r="P82" s="46">
        <v>-5</v>
      </c>
      <c r="Q82" s="46">
        <v>0</v>
      </c>
      <c r="R82" s="46">
        <v>0</v>
      </c>
      <c r="S82" s="74">
        <v>0</v>
      </c>
      <c r="U82" s="73">
        <v>-202.7</v>
      </c>
      <c r="V82" s="74">
        <v>5.78</v>
      </c>
      <c r="W82">
        <v>-101</v>
      </c>
      <c r="X82">
        <v>-96</v>
      </c>
      <c r="Y82">
        <v>-0.7</v>
      </c>
      <c r="Z82">
        <v>5.78</v>
      </c>
      <c r="AA82">
        <v>0</v>
      </c>
      <c r="AB82">
        <v>-5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5.4</v>
      </c>
      <c r="M83" s="74">
        <v>0</v>
      </c>
      <c r="N83" s="73">
        <v>-90</v>
      </c>
      <c r="O83" s="46">
        <v>-80</v>
      </c>
      <c r="P83" s="46">
        <v>-15</v>
      </c>
      <c r="Q83" s="46">
        <v>0</v>
      </c>
      <c r="R83" s="46">
        <v>0</v>
      </c>
      <c r="S83" s="74">
        <v>0</v>
      </c>
      <c r="U83" s="73">
        <v>-185.7</v>
      </c>
      <c r="V83" s="74">
        <v>5.4</v>
      </c>
      <c r="W83">
        <v>-90</v>
      </c>
      <c r="X83">
        <v>-80</v>
      </c>
      <c r="Y83">
        <v>-0.7</v>
      </c>
      <c r="Z83">
        <v>5.4</v>
      </c>
      <c r="AA83">
        <v>0</v>
      </c>
      <c r="AB83">
        <v>-15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4.53</v>
      </c>
      <c r="M84" s="74">
        <v>0</v>
      </c>
      <c r="N84" s="73">
        <v>-85</v>
      </c>
      <c r="O84" s="46">
        <v>-82</v>
      </c>
      <c r="P84" s="46">
        <v>-10</v>
      </c>
      <c r="Q84" s="46">
        <v>0</v>
      </c>
      <c r="R84" s="46">
        <v>0</v>
      </c>
      <c r="S84" s="74">
        <v>0</v>
      </c>
      <c r="U84" s="73">
        <v>-177.7</v>
      </c>
      <c r="V84" s="74">
        <v>4.53</v>
      </c>
      <c r="W84">
        <v>-85</v>
      </c>
      <c r="X84">
        <v>-82</v>
      </c>
      <c r="Y84">
        <v>-0.7</v>
      </c>
      <c r="Z84">
        <v>4.53</v>
      </c>
      <c r="AA84">
        <v>0</v>
      </c>
      <c r="AB84">
        <v>-10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4.34</v>
      </c>
      <c r="M85" s="74">
        <v>0</v>
      </c>
      <c r="N85" s="73">
        <v>-75</v>
      </c>
      <c r="O85" s="46">
        <v>-61</v>
      </c>
      <c r="P85" s="46">
        <v>-15</v>
      </c>
      <c r="Q85" s="46">
        <v>0</v>
      </c>
      <c r="R85" s="46">
        <v>0</v>
      </c>
      <c r="S85" s="74">
        <v>0</v>
      </c>
      <c r="U85" s="73">
        <v>-151.69999999999999</v>
      </c>
      <c r="V85" s="74">
        <v>4.34</v>
      </c>
      <c r="W85">
        <v>-75</v>
      </c>
      <c r="X85">
        <v>-61</v>
      </c>
      <c r="Y85">
        <v>-0.7</v>
      </c>
      <c r="Z85">
        <v>4.34</v>
      </c>
      <c r="AA85">
        <v>0</v>
      </c>
      <c r="AB85">
        <v>-15</v>
      </c>
    </row>
    <row r="86" spans="7:28">
      <c r="G86" t="s">
        <v>128</v>
      </c>
      <c r="H86" s="73">
        <v>0</v>
      </c>
      <c r="I86" s="46">
        <v>0</v>
      </c>
      <c r="J86" s="46">
        <v>4.82</v>
      </c>
      <c r="K86" s="46">
        <v>0</v>
      </c>
      <c r="L86" s="46">
        <v>3.66</v>
      </c>
      <c r="M86" s="74">
        <v>0</v>
      </c>
      <c r="N86" s="73">
        <v>-76</v>
      </c>
      <c r="O86" s="46">
        <v>-41</v>
      </c>
      <c r="P86" s="46">
        <v>0</v>
      </c>
      <c r="Q86" s="46">
        <v>0</v>
      </c>
      <c r="R86" s="46">
        <v>0</v>
      </c>
      <c r="S86" s="74">
        <v>0</v>
      </c>
      <c r="U86" s="73">
        <v>-117.7</v>
      </c>
      <c r="V86" s="74">
        <v>8.48</v>
      </c>
      <c r="W86">
        <v>-76</v>
      </c>
      <c r="X86">
        <v>-41</v>
      </c>
      <c r="Y86">
        <v>-0.7</v>
      </c>
      <c r="Z86">
        <v>3.66</v>
      </c>
      <c r="AA86">
        <v>0</v>
      </c>
      <c r="AB86">
        <v>4.82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2.99</v>
      </c>
      <c r="M87" s="74">
        <v>0</v>
      </c>
      <c r="N87" s="73">
        <v>-139</v>
      </c>
      <c r="O87" s="46">
        <v>-58</v>
      </c>
      <c r="P87" s="46">
        <v>-30</v>
      </c>
      <c r="Q87" s="46">
        <v>0</v>
      </c>
      <c r="R87" s="46">
        <v>0</v>
      </c>
      <c r="S87" s="74">
        <v>0</v>
      </c>
      <c r="U87" s="73">
        <v>-227.7</v>
      </c>
      <c r="V87" s="74">
        <v>2.99</v>
      </c>
      <c r="W87">
        <v>-139</v>
      </c>
      <c r="X87">
        <v>-58</v>
      </c>
      <c r="Y87">
        <v>-0.7</v>
      </c>
      <c r="Z87">
        <v>2.99</v>
      </c>
      <c r="AA87">
        <v>0</v>
      </c>
      <c r="AB87">
        <v>-30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2.2200000000000002</v>
      </c>
      <c r="M88" s="74">
        <v>0</v>
      </c>
      <c r="N88" s="73">
        <v>-111</v>
      </c>
      <c r="O88" s="46">
        <v>-44</v>
      </c>
      <c r="P88" s="46">
        <v>-10</v>
      </c>
      <c r="Q88" s="46">
        <v>0</v>
      </c>
      <c r="R88" s="46">
        <v>0</v>
      </c>
      <c r="S88" s="74">
        <v>0</v>
      </c>
      <c r="U88" s="73">
        <v>-165.7</v>
      </c>
      <c r="V88" s="74">
        <v>2.2200000000000002</v>
      </c>
      <c r="W88">
        <v>-111</v>
      </c>
      <c r="X88">
        <v>-44</v>
      </c>
      <c r="Y88">
        <v>-0.7</v>
      </c>
      <c r="Z88">
        <v>2.2200000000000002</v>
      </c>
      <c r="AA88">
        <v>0</v>
      </c>
      <c r="AB88">
        <v>-10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1.35</v>
      </c>
      <c r="M89" s="74">
        <v>0</v>
      </c>
      <c r="N89" s="73">
        <v>0</v>
      </c>
      <c r="O89" s="46">
        <v>-26</v>
      </c>
      <c r="P89" s="46">
        <v>-40</v>
      </c>
      <c r="Q89" s="46">
        <v>0</v>
      </c>
      <c r="R89" s="46">
        <v>0</v>
      </c>
      <c r="S89" s="74">
        <v>0</v>
      </c>
      <c r="U89" s="73">
        <v>-66.7</v>
      </c>
      <c r="V89" s="74">
        <v>1.35</v>
      </c>
      <c r="W89">
        <v>0</v>
      </c>
      <c r="X89">
        <v>-26</v>
      </c>
      <c r="Y89">
        <v>-0.7</v>
      </c>
      <c r="Z89">
        <v>1.35</v>
      </c>
      <c r="AA89">
        <v>0</v>
      </c>
      <c r="AB89">
        <v>-40</v>
      </c>
    </row>
    <row r="90" spans="7:28">
      <c r="G90" t="s">
        <v>132</v>
      </c>
      <c r="H90" s="73">
        <v>53.96</v>
      </c>
      <c r="I90" s="46">
        <v>0</v>
      </c>
      <c r="J90" s="46">
        <v>0</v>
      </c>
      <c r="K90" s="46">
        <v>0</v>
      </c>
      <c r="L90" s="46">
        <v>0.77</v>
      </c>
      <c r="M90" s="74">
        <v>0</v>
      </c>
      <c r="N90" s="73">
        <v>0</v>
      </c>
      <c r="O90" s="46">
        <v>-20</v>
      </c>
      <c r="P90" s="46">
        <v>-40</v>
      </c>
      <c r="Q90" s="46">
        <v>0</v>
      </c>
      <c r="R90" s="46">
        <v>0</v>
      </c>
      <c r="S90" s="74">
        <v>0</v>
      </c>
      <c r="U90" s="73">
        <v>-60.7</v>
      </c>
      <c r="V90" s="74">
        <v>54.73</v>
      </c>
      <c r="W90">
        <v>53.96</v>
      </c>
      <c r="X90">
        <v>-20</v>
      </c>
      <c r="Y90">
        <v>-0.7</v>
      </c>
      <c r="Z90">
        <v>0.77</v>
      </c>
      <c r="AA90">
        <v>0</v>
      </c>
      <c r="AB90">
        <v>-40</v>
      </c>
    </row>
    <row r="91" spans="7:28">
      <c r="G91" t="s">
        <v>133</v>
      </c>
      <c r="H91" s="73">
        <v>79.010000000000005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-14</v>
      </c>
      <c r="P91" s="46">
        <v>-23</v>
      </c>
      <c r="Q91" s="46">
        <v>-10</v>
      </c>
      <c r="R91" s="46">
        <v>-0.6</v>
      </c>
      <c r="S91" s="74">
        <v>0</v>
      </c>
      <c r="U91" s="73">
        <v>-48.3</v>
      </c>
      <c r="V91" s="74">
        <v>79.010000000000005</v>
      </c>
      <c r="W91">
        <v>79.010000000000005</v>
      </c>
      <c r="X91">
        <v>-14</v>
      </c>
      <c r="Y91">
        <v>-0.7</v>
      </c>
      <c r="Z91">
        <v>-0.6</v>
      </c>
      <c r="AA91">
        <v>-10</v>
      </c>
      <c r="AB91">
        <v>-23</v>
      </c>
    </row>
    <row r="92" spans="7:28">
      <c r="G92" t="s">
        <v>134</v>
      </c>
      <c r="H92" s="73">
        <v>78.040000000000006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-62</v>
      </c>
      <c r="P92" s="46">
        <v>-41</v>
      </c>
      <c r="Q92" s="46">
        <v>-10</v>
      </c>
      <c r="R92" s="46">
        <v>-1.5</v>
      </c>
      <c r="S92" s="74">
        <v>0</v>
      </c>
      <c r="U92" s="73">
        <v>-115.2</v>
      </c>
      <c r="V92" s="74">
        <v>78.040000000000006</v>
      </c>
      <c r="W92">
        <v>78.040000000000006</v>
      </c>
      <c r="X92">
        <v>-62</v>
      </c>
      <c r="Y92">
        <v>-0.7</v>
      </c>
      <c r="Z92">
        <v>-1.5</v>
      </c>
      <c r="AA92">
        <v>-10</v>
      </c>
      <c r="AB92">
        <v>-41</v>
      </c>
    </row>
    <row r="93" spans="7:28">
      <c r="G93" t="s">
        <v>135</v>
      </c>
      <c r="H93" s="73">
        <v>64.55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-52</v>
      </c>
      <c r="P93" s="46">
        <v>-25</v>
      </c>
      <c r="Q93" s="46">
        <v>-10</v>
      </c>
      <c r="R93" s="46">
        <v>-2.6</v>
      </c>
      <c r="S93" s="74">
        <v>0</v>
      </c>
      <c r="U93" s="73">
        <v>-90.3</v>
      </c>
      <c r="V93" s="74">
        <v>64.55</v>
      </c>
      <c r="W93">
        <v>64.55</v>
      </c>
      <c r="X93">
        <v>-52</v>
      </c>
      <c r="Y93">
        <v>-0.7</v>
      </c>
      <c r="Z93">
        <v>-2.6</v>
      </c>
      <c r="AA93">
        <v>-10</v>
      </c>
      <c r="AB93">
        <v>-25</v>
      </c>
    </row>
    <row r="94" spans="7:28">
      <c r="G94" t="s">
        <v>136</v>
      </c>
      <c r="H94" s="73">
        <v>69.37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-58</v>
      </c>
      <c r="P94" s="46">
        <v>-20</v>
      </c>
      <c r="Q94" s="46">
        <v>-15</v>
      </c>
      <c r="R94" s="46">
        <v>-3.4</v>
      </c>
      <c r="S94" s="74">
        <v>0</v>
      </c>
      <c r="U94" s="73">
        <v>-97.1</v>
      </c>
      <c r="V94" s="74">
        <v>69.37</v>
      </c>
      <c r="W94">
        <v>69.37</v>
      </c>
      <c r="X94">
        <v>-58</v>
      </c>
      <c r="Y94">
        <v>-0.7</v>
      </c>
      <c r="Z94">
        <v>-3.4</v>
      </c>
      <c r="AA94">
        <v>-15</v>
      </c>
      <c r="AB94">
        <v>-20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-13</v>
      </c>
      <c r="O95" s="46">
        <v>-93</v>
      </c>
      <c r="P95" s="46">
        <v>-20</v>
      </c>
      <c r="Q95" s="46">
        <v>-17</v>
      </c>
      <c r="R95" s="46">
        <v>-4.2</v>
      </c>
      <c r="S95" s="74">
        <v>0</v>
      </c>
      <c r="U95" s="73">
        <v>-147.9</v>
      </c>
      <c r="V95" s="74">
        <v>0</v>
      </c>
      <c r="W95">
        <v>-13</v>
      </c>
      <c r="X95">
        <v>-93</v>
      </c>
      <c r="Y95">
        <v>-0.7</v>
      </c>
      <c r="Z95">
        <v>-4.2</v>
      </c>
      <c r="AA95">
        <v>-17</v>
      </c>
      <c r="AB95">
        <v>-20</v>
      </c>
    </row>
    <row r="96" spans="7:28">
      <c r="G96" t="s">
        <v>138</v>
      </c>
      <c r="H96" s="73">
        <v>13.49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-92</v>
      </c>
      <c r="P96" s="46">
        <v>-15</v>
      </c>
      <c r="Q96" s="46">
        <v>-18</v>
      </c>
      <c r="R96" s="46">
        <v>-4.5</v>
      </c>
      <c r="S96" s="74">
        <v>0</v>
      </c>
      <c r="U96" s="73">
        <v>-130.19999999999999</v>
      </c>
      <c r="V96" s="74">
        <v>13.49</v>
      </c>
      <c r="W96">
        <v>13.49</v>
      </c>
      <c r="X96">
        <v>-92</v>
      </c>
      <c r="Y96">
        <v>-0.7</v>
      </c>
      <c r="Z96">
        <v>-4.5</v>
      </c>
      <c r="AA96">
        <v>-18</v>
      </c>
      <c r="AB96">
        <v>-15</v>
      </c>
    </row>
    <row r="97" spans="1:83">
      <c r="G97" t="s">
        <v>139</v>
      </c>
      <c r="H97" s="73">
        <v>0</v>
      </c>
      <c r="I97" s="46">
        <v>0</v>
      </c>
      <c r="J97" s="46">
        <v>4.82</v>
      </c>
      <c r="K97" s="46">
        <v>0</v>
      </c>
      <c r="L97" s="46">
        <v>0</v>
      </c>
      <c r="M97" s="74">
        <v>0</v>
      </c>
      <c r="N97" s="73">
        <v>0</v>
      </c>
      <c r="O97" s="46">
        <v>-97</v>
      </c>
      <c r="P97" s="46">
        <v>0</v>
      </c>
      <c r="Q97" s="46">
        <v>-21</v>
      </c>
      <c r="R97" s="46">
        <v>-4.9000000000000004</v>
      </c>
      <c r="S97" s="74">
        <v>0</v>
      </c>
      <c r="U97" s="73">
        <v>-123.6</v>
      </c>
      <c r="V97" s="74">
        <v>4.82</v>
      </c>
      <c r="W97">
        <v>0</v>
      </c>
      <c r="X97">
        <v>-97</v>
      </c>
      <c r="Y97">
        <v>-0.7</v>
      </c>
      <c r="Z97">
        <v>-4.9000000000000004</v>
      </c>
      <c r="AA97">
        <v>-21</v>
      </c>
      <c r="AB97">
        <v>4.82</v>
      </c>
    </row>
    <row r="98" spans="1:83">
      <c r="G98" t="s">
        <v>140</v>
      </c>
      <c r="H98" s="73">
        <v>0</v>
      </c>
      <c r="I98" s="46">
        <v>0</v>
      </c>
      <c r="J98" s="46">
        <v>11.56</v>
      </c>
      <c r="K98" s="46">
        <v>0</v>
      </c>
      <c r="L98" s="46">
        <v>0</v>
      </c>
      <c r="M98" s="74">
        <v>0</v>
      </c>
      <c r="N98" s="73">
        <v>-30</v>
      </c>
      <c r="O98" s="46">
        <v>-101</v>
      </c>
      <c r="P98" s="46">
        <v>0</v>
      </c>
      <c r="Q98" s="46">
        <v>-24</v>
      </c>
      <c r="R98" s="46">
        <v>-5.9</v>
      </c>
      <c r="S98" s="74">
        <v>0</v>
      </c>
      <c r="U98" s="73">
        <v>-161.6</v>
      </c>
      <c r="V98" s="74">
        <v>11.56</v>
      </c>
      <c r="W98">
        <v>-30</v>
      </c>
      <c r="X98">
        <v>-101</v>
      </c>
      <c r="Y98">
        <v>-0.7</v>
      </c>
      <c r="Z98">
        <v>-5.9</v>
      </c>
      <c r="AA98">
        <v>-24</v>
      </c>
      <c r="AB98">
        <v>11.56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0.19285249999999995</v>
      </c>
      <c r="I99" s="69">
        <f t="shared" ref="I99:BQ99" si="1">SUM(I3:I98)/4000</f>
        <v>0</v>
      </c>
      <c r="J99" s="69">
        <f t="shared" si="1"/>
        <v>0.27970999999999996</v>
      </c>
      <c r="K99" s="69">
        <f t="shared" si="1"/>
        <v>0</v>
      </c>
      <c r="L99" s="69">
        <f t="shared" si="1"/>
        <v>6.2577500000000008E-2</v>
      </c>
      <c r="M99" s="69">
        <f t="shared" si="1"/>
        <v>0</v>
      </c>
      <c r="N99" s="68">
        <f t="shared" si="1"/>
        <v>-1.141</v>
      </c>
      <c r="O99" s="69">
        <f t="shared" si="1"/>
        <v>-0.81174999999999997</v>
      </c>
      <c r="P99" s="69">
        <f t="shared" si="1"/>
        <v>-0.58474999999999999</v>
      </c>
      <c r="Q99" s="69">
        <f t="shared" si="1"/>
        <v>-0.22500000000000001</v>
      </c>
      <c r="R99" s="69">
        <f t="shared" si="1"/>
        <v>-7.2524999999999992E-2</v>
      </c>
      <c r="S99" s="70">
        <f t="shared" si="1"/>
        <v>0</v>
      </c>
      <c r="U99" s="68">
        <f t="shared" si="1"/>
        <v>-2.8540750000000012</v>
      </c>
      <c r="V99" s="70">
        <f t="shared" si="1"/>
        <v>0.53513749999999993</v>
      </c>
      <c r="W99">
        <f t="shared" si="1"/>
        <v>-0.94814750000000003</v>
      </c>
      <c r="X99">
        <f t="shared" si="1"/>
        <v>-0.81174999999999997</v>
      </c>
      <c r="Y99">
        <f t="shared" si="1"/>
        <v>-1.9050000000000032E-2</v>
      </c>
      <c r="Z99">
        <f t="shared" si="1"/>
        <v>-9.947499999999998E-3</v>
      </c>
      <c r="AA99">
        <f t="shared" si="1"/>
        <v>-0.22500000000000001</v>
      </c>
      <c r="AB99">
        <f t="shared" si="1"/>
        <v>-0.30504000000000003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0"/>
      <c r="F1" s="140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78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1.78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1.78</v>
      </c>
      <c r="W37">
        <v>0</v>
      </c>
      <c r="X37">
        <v>1.78</v>
      </c>
    </row>
    <row r="38" spans="7:24">
      <c r="G38" t="s">
        <v>80</v>
      </c>
      <c r="H38" s="73">
        <v>8.1</v>
      </c>
      <c r="I38" s="46">
        <v>0</v>
      </c>
      <c r="J38" s="46">
        <v>0</v>
      </c>
      <c r="K38" s="46">
        <v>0</v>
      </c>
      <c r="L38" s="46">
        <v>0</v>
      </c>
      <c r="M38" s="74">
        <v>3.56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11.66</v>
      </c>
      <c r="W38">
        <v>8.1</v>
      </c>
      <c r="X38">
        <v>3.56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3.85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3.85</v>
      </c>
      <c r="W39">
        <v>0</v>
      </c>
      <c r="X39">
        <v>3.85</v>
      </c>
    </row>
    <row r="40" spans="7:24">
      <c r="G40" t="s">
        <v>82</v>
      </c>
      <c r="H40" s="73">
        <v>84.79</v>
      </c>
      <c r="I40" s="46">
        <v>0</v>
      </c>
      <c r="J40" s="46">
        <v>0</v>
      </c>
      <c r="K40" s="46">
        <v>0</v>
      </c>
      <c r="L40" s="46">
        <v>0</v>
      </c>
      <c r="M40" s="74">
        <v>3.85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88.64</v>
      </c>
      <c r="W40">
        <v>84.79</v>
      </c>
      <c r="X40">
        <v>3.85</v>
      </c>
    </row>
    <row r="41" spans="7:24">
      <c r="G41" t="s">
        <v>83</v>
      </c>
      <c r="H41" s="73">
        <v>42.39</v>
      </c>
      <c r="I41" s="46">
        <v>0</v>
      </c>
      <c r="J41" s="46">
        <v>0</v>
      </c>
      <c r="K41" s="46">
        <v>0</v>
      </c>
      <c r="L41" s="46">
        <v>0</v>
      </c>
      <c r="M41" s="74">
        <v>5.59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47.98</v>
      </c>
      <c r="W41">
        <v>42.39</v>
      </c>
      <c r="X41">
        <v>5.59</v>
      </c>
    </row>
    <row r="42" spans="7:24">
      <c r="G42" t="s">
        <v>84</v>
      </c>
      <c r="H42" s="73">
        <v>35.65</v>
      </c>
      <c r="I42" s="46">
        <v>0</v>
      </c>
      <c r="J42" s="46">
        <v>0</v>
      </c>
      <c r="K42" s="46">
        <v>0</v>
      </c>
      <c r="L42" s="46">
        <v>0</v>
      </c>
      <c r="M42" s="74">
        <v>5.1100000000000003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40.76</v>
      </c>
      <c r="W42">
        <v>35.65</v>
      </c>
      <c r="X42">
        <v>5.1100000000000003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1.35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1.35</v>
      </c>
      <c r="W43">
        <v>0</v>
      </c>
      <c r="X43">
        <v>1.35</v>
      </c>
    </row>
    <row r="44" spans="7:24">
      <c r="G44" t="s">
        <v>86</v>
      </c>
      <c r="H44" s="73">
        <v>20.96</v>
      </c>
      <c r="I44" s="46">
        <v>0</v>
      </c>
      <c r="J44" s="46">
        <v>0</v>
      </c>
      <c r="K44" s="46">
        <v>0</v>
      </c>
      <c r="L44" s="46">
        <v>0</v>
      </c>
      <c r="M44" s="74">
        <v>1.35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22.31</v>
      </c>
      <c r="W44">
        <v>20.96</v>
      </c>
      <c r="X44">
        <v>1.35</v>
      </c>
    </row>
    <row r="45" spans="7:24">
      <c r="G45" t="s">
        <v>87</v>
      </c>
      <c r="H45" s="73">
        <v>38.54</v>
      </c>
      <c r="I45" s="46">
        <v>0</v>
      </c>
      <c r="J45" s="46">
        <v>0</v>
      </c>
      <c r="K45" s="46">
        <v>0</v>
      </c>
      <c r="L45" s="46">
        <v>0</v>
      </c>
      <c r="M45" s="74">
        <v>0.87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39.409999999999997</v>
      </c>
      <c r="W45">
        <v>38.54</v>
      </c>
      <c r="X45">
        <v>0.87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0.77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0.77</v>
      </c>
      <c r="W46">
        <v>0</v>
      </c>
      <c r="X46">
        <v>0.77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2.02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2.02</v>
      </c>
      <c r="W48">
        <v>0</v>
      </c>
      <c r="X48">
        <v>2.02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0.67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0.67</v>
      </c>
      <c r="W50">
        <v>0</v>
      </c>
      <c r="X50">
        <v>0.67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  <c r="X51">
        <v>0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2.5099999999999998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2.5099999999999998</v>
      </c>
      <c r="W52">
        <v>0</v>
      </c>
      <c r="X52">
        <v>2.5099999999999998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0.77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0.77</v>
      </c>
      <c r="W53">
        <v>0</v>
      </c>
      <c r="X53">
        <v>0.77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0.19</v>
      </c>
      <c r="W54">
        <v>0</v>
      </c>
      <c r="X54">
        <v>0.19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3.56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3.56</v>
      </c>
      <c r="W55">
        <v>0</v>
      </c>
      <c r="X55">
        <v>3.56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2.41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2.41</v>
      </c>
      <c r="W56">
        <v>0</v>
      </c>
      <c r="X56">
        <v>2.41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3.76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3.76</v>
      </c>
      <c r="W57">
        <v>0</v>
      </c>
      <c r="X57">
        <v>3.76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  <c r="X58">
        <v>0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  <c r="X59">
        <v>0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  <c r="X60">
        <v>0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2.5099999999999998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2.5099999999999998</v>
      </c>
      <c r="W61">
        <v>0</v>
      </c>
      <c r="X61">
        <v>2.5099999999999998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3.56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3.56</v>
      </c>
      <c r="W62">
        <v>0</v>
      </c>
      <c r="X62">
        <v>3.56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0.57999999999999996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0.57999999999999996</v>
      </c>
      <c r="W63">
        <v>0</v>
      </c>
      <c r="X63">
        <v>0.57999999999999996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2.7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2.7</v>
      </c>
      <c r="W64">
        <v>0</v>
      </c>
      <c r="X64">
        <v>2.7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7.32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7.32</v>
      </c>
      <c r="W65">
        <v>0</v>
      </c>
      <c r="X65">
        <v>7.32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5.4</v>
      </c>
      <c r="W66">
        <v>0</v>
      </c>
      <c r="X66">
        <v>5.4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5.97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5.97</v>
      </c>
      <c r="W67">
        <v>0</v>
      </c>
      <c r="X67">
        <v>5.97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3.85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3.85</v>
      </c>
      <c r="W68">
        <v>0</v>
      </c>
      <c r="X68">
        <v>3.85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  <c r="X71">
        <v>0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0</v>
      </c>
      <c r="W72">
        <v>0</v>
      </c>
      <c r="X72">
        <v>0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</v>
      </c>
      <c r="W73">
        <v>0</v>
      </c>
      <c r="X73">
        <v>0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</v>
      </c>
      <c r="W74">
        <v>0</v>
      </c>
      <c r="X74">
        <v>0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5.7607499999999999E-2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1.8964999999999999E-2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7.6572499999999988E-2</v>
      </c>
      <c r="W99">
        <f t="shared" si="1"/>
        <v>5.7607499999999999E-2</v>
      </c>
      <c r="X99">
        <f t="shared" si="1"/>
        <v>1.8964999999999999E-2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47"/>
      <c r="F1" s="147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223</v>
      </c>
      <c r="B1" s="219"/>
      <c r="C1" s="219"/>
      <c r="D1" s="219"/>
      <c r="E1" s="193"/>
      <c r="F1" s="193"/>
      <c r="G1" s="219" t="s">
        <v>44</v>
      </c>
      <c r="H1" s="220" t="s">
        <v>224</v>
      </c>
      <c r="I1" s="221"/>
      <c r="J1" s="221"/>
      <c r="K1" s="221"/>
      <c r="L1" s="221"/>
      <c r="M1" s="222"/>
      <c r="N1" s="220" t="s">
        <v>225</v>
      </c>
      <c r="O1" s="221"/>
      <c r="P1" s="221"/>
      <c r="Q1" s="221"/>
      <c r="R1" s="221"/>
      <c r="S1" s="222"/>
      <c r="T1">
        <v>3</v>
      </c>
      <c r="U1" s="223" t="s">
        <v>317</v>
      </c>
      <c r="V1" s="224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9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45342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45342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7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7">
      <c r="A3" t="s">
        <v>45</v>
      </c>
      <c r="D3">
        <f>TWEPL!P3</f>
        <v>10.596879999999999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83.756125630232674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686.5915397886821</v>
      </c>
      <c r="P3" s="36">
        <v>57.81</v>
      </c>
      <c r="Q3" s="36">
        <v>14.45</v>
      </c>
      <c r="R3" s="38">
        <v>0</v>
      </c>
      <c r="S3" s="38">
        <v>0</v>
      </c>
      <c r="T3" s="37">
        <f>SUMPRODUCT(LTA!J3:AN3,LTA!J$101:AN$101,LTA!J$103:AN$103)</f>
        <v>64.84</v>
      </c>
      <c r="U3" s="37">
        <f>SUMPRODUCT(LTA!J3:AN3,LTA!J$102:AN$102,LTA!J$103:AN$103)</f>
        <v>96.97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-197.6</v>
      </c>
      <c r="AC3">
        <f>SUMIF(B3:AB3,"&gt;0")*$AC$2-SUMIF(B3:AB3,"&lt;0")*($AC$2/(1-$AC$2))+SUMIF(AI3:AR3,"&gt;0")*$AC$2-SUMIF(AI3:AR3,"&lt;0")*($AC$2/(1-$AC$2))</f>
        <v>10.441898592975118</v>
      </c>
      <c r="AD3">
        <f>SUM(B3:AB3,AI3:AT3)-AC3</f>
        <v>779.19652682593971</v>
      </c>
      <c r="AE3">
        <f>'IDT-1'!B3</f>
        <v>0</v>
      </c>
      <c r="AF3" s="24"/>
      <c r="AG3">
        <f>SUM(AD3:AF3)</f>
        <v>779.19652682593971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10.596879999999999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83.756125630232674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677.42080447433898</v>
      </c>
      <c r="P4" s="36">
        <v>57.81</v>
      </c>
      <c r="Q4" s="36">
        <v>14.45</v>
      </c>
      <c r="R4" s="38">
        <v>0</v>
      </c>
      <c r="S4" s="38">
        <v>0</v>
      </c>
      <c r="T4" s="37">
        <f>SUMPRODUCT(LTA!J4:AN4,LTA!J$101:AN$101,LTA!J$103:AN$103)</f>
        <v>65.28</v>
      </c>
      <c r="U4" s="37">
        <f>SUMPRODUCT(LTA!J4:AN4,LTA!J$102:AN$102,LTA!J$103:AN$103)</f>
        <v>94.52000000000001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-197.6</v>
      </c>
      <c r="AC4">
        <f t="shared" ref="AC4:AC67" si="0">SUMIF(B4:AB4,"&gt;0")*$AC$2-SUMIF(B4:AB4,"&lt;0")*($AC$2/(1-$AC$2))+SUMIF(AI4:AR4,"&gt;0")*$AC$2-SUMIF(AI4:AR4,"&lt;0")*($AC$2/(1-$AC$2))</f>
        <v>10.381865047234189</v>
      </c>
      <c r="AD4">
        <f t="shared" ref="AD4:AD67" si="1">SUM(B4:AB4,AI4:AT4)-AC4</f>
        <v>764.0758250573374</v>
      </c>
      <c r="AE4">
        <f>'IDT-1'!B4</f>
        <v>0</v>
      </c>
      <c r="AF4" s="24"/>
      <c r="AG4">
        <f t="shared" ref="AG4:AG67" si="2">SUM(AD4:AF4)</f>
        <v>764.0758250573374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-32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10.596879999999999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83.756125630232674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629.08081067378703</v>
      </c>
      <c r="P5" s="36">
        <v>57.81</v>
      </c>
      <c r="Q5" s="36">
        <v>14.45</v>
      </c>
      <c r="R5" s="38">
        <v>0</v>
      </c>
      <c r="S5" s="38">
        <v>0</v>
      </c>
      <c r="T5" s="37">
        <f>SUMPRODUCT(LTA!J5:AN5,LTA!J$101:AN$101,LTA!J$103:AN$103)</f>
        <v>66</v>
      </c>
      <c r="U5" s="37">
        <f>SUMPRODUCT(LTA!J5:AN5,LTA!J$102:AN$102,LTA!J$103:AN$103)</f>
        <v>93.350000000000009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-197.6</v>
      </c>
      <c r="AC5">
        <f t="shared" si="0"/>
        <v>9.9127309952353304</v>
      </c>
      <c r="AD5">
        <f t="shared" si="1"/>
        <v>722.75496530878434</v>
      </c>
      <c r="AE5">
        <f>'IDT-1'!B5</f>
        <v>0</v>
      </c>
      <c r="AF5" s="24"/>
      <c r="AG5">
        <f t="shared" si="2"/>
        <v>722.75496530878434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-25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10.596879999999999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83.756125630232674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603.04906843492927</v>
      </c>
      <c r="P6" s="36">
        <v>57.81</v>
      </c>
      <c r="Q6" s="36">
        <v>14.45</v>
      </c>
      <c r="R6" s="38">
        <v>0</v>
      </c>
      <c r="S6" s="38">
        <v>0</v>
      </c>
      <c r="T6" s="37">
        <f>SUMPRODUCT(LTA!J6:AN6,LTA!J$101:AN$101,LTA!J$103:AN$103)</f>
        <v>66.37</v>
      </c>
      <c r="U6" s="37">
        <f>SUMPRODUCT(LTA!J6:AN6,LTA!J$102:AN$102,LTA!J$103:AN$103)</f>
        <v>91.85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-197.6</v>
      </c>
      <c r="AC6">
        <f t="shared" si="0"/>
        <v>9.6591588872542573</v>
      </c>
      <c r="AD6">
        <f t="shared" si="1"/>
        <v>698.84679517790755</v>
      </c>
      <c r="AE6">
        <f>'IDT-1'!B6</f>
        <v>0</v>
      </c>
      <c r="AF6" s="24"/>
      <c r="AG6">
        <f t="shared" si="2"/>
        <v>698.84679517790755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-22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10.596879999999999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83.756125630232674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616.6480888415939</v>
      </c>
      <c r="P7" s="36">
        <v>57.81</v>
      </c>
      <c r="Q7" s="36">
        <v>14.45</v>
      </c>
      <c r="R7" s="38">
        <v>0</v>
      </c>
      <c r="S7" s="38">
        <v>0</v>
      </c>
      <c r="T7" s="37">
        <f>SUMPRODUCT(LTA!J7:AN7,LTA!J$101:AN$101,LTA!J$103:AN$103)</f>
        <v>66.069999999999993</v>
      </c>
      <c r="U7" s="37">
        <f>SUMPRODUCT(LTA!J7:AN7,LTA!J$102:AN$102,LTA!J$103:AN$103)</f>
        <v>89.7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-197.6</v>
      </c>
      <c r="AC7">
        <f t="shared" si="0"/>
        <v>9.8205799204693545</v>
      </c>
      <c r="AD7">
        <f t="shared" si="1"/>
        <v>701.83439455135726</v>
      </c>
      <c r="AE7">
        <f>'IDT-1'!B7</f>
        <v>0</v>
      </c>
      <c r="AF7" s="24"/>
      <c r="AG7">
        <f t="shared" si="2"/>
        <v>701.83439455135726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10.596879999999999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83.756125630232674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616.6480888415939</v>
      </c>
      <c r="P8" s="36">
        <v>57.81</v>
      </c>
      <c r="Q8" s="36">
        <v>14.45</v>
      </c>
      <c r="R8" s="38">
        <v>0</v>
      </c>
      <c r="S8" s="38">
        <v>0</v>
      </c>
      <c r="T8" s="37">
        <f>SUMPRODUCT(LTA!J8:AN8,LTA!J$101:AN$101,LTA!J$103:AN$103)</f>
        <v>66.319999999999993</v>
      </c>
      <c r="U8" s="37">
        <f>SUMPRODUCT(LTA!J8:AN8,LTA!J$102:AN$102,LTA!J$103:AN$103)</f>
        <v>88.78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-197.6</v>
      </c>
      <c r="AC8">
        <f t="shared" si="0"/>
        <v>9.9504904440675777</v>
      </c>
      <c r="AD8">
        <f t="shared" si="1"/>
        <v>685.03448402775894</v>
      </c>
      <c r="AE8">
        <f>'IDT-1'!B8</f>
        <v>0</v>
      </c>
      <c r="AF8" s="24"/>
      <c r="AG8">
        <f t="shared" si="2"/>
        <v>685.03448402775894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-46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10.596879999999999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83.756125630232674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597.30770543885819</v>
      </c>
      <c r="P9" s="36">
        <v>57.81</v>
      </c>
      <c r="Q9" s="36">
        <v>14.45</v>
      </c>
      <c r="R9" s="38">
        <v>0</v>
      </c>
      <c r="S9" s="38">
        <v>0</v>
      </c>
      <c r="T9" s="37">
        <f>SUMPRODUCT(LTA!J9:AN9,LTA!J$101:AN$101,LTA!J$103:AN$103)</f>
        <v>61.510000000000005</v>
      </c>
      <c r="U9" s="37">
        <f>SUMPRODUCT(LTA!J9:AN9,LTA!J$102:AN$102,LTA!J$103:AN$103)</f>
        <v>92.38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-197.6</v>
      </c>
      <c r="AC9">
        <f t="shared" si="0"/>
        <v>9.650799857611263</v>
      </c>
      <c r="AD9">
        <f t="shared" si="1"/>
        <v>679.78379121147952</v>
      </c>
      <c r="AE9">
        <f>'IDT-1'!B9</f>
        <v>0</v>
      </c>
      <c r="AF9" s="24"/>
      <c r="AG9">
        <f t="shared" si="2"/>
        <v>679.78379121147952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-31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10.596879999999999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83.756125630232674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597.30770543885819</v>
      </c>
      <c r="P10" s="36">
        <v>57.81</v>
      </c>
      <c r="Q10" s="36">
        <v>14.45</v>
      </c>
      <c r="R10" s="38">
        <v>0</v>
      </c>
      <c r="S10" s="38">
        <v>0</v>
      </c>
      <c r="T10" s="37">
        <f>SUMPRODUCT(LTA!J10:AN10,LTA!J$101:AN$101,LTA!J$103:AN$103)</f>
        <v>61.39</v>
      </c>
      <c r="U10" s="37">
        <f>SUMPRODUCT(LTA!J10:AN10,LTA!J$102:AN$102,LTA!J$103:AN$103)</f>
        <v>91.81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-197.6</v>
      </c>
      <c r="AC10">
        <f t="shared" si="0"/>
        <v>9.7381865925850413</v>
      </c>
      <c r="AD10">
        <f t="shared" si="1"/>
        <v>668.00640447650574</v>
      </c>
      <c r="AE10">
        <f>'IDT-1'!B10</f>
        <v>0</v>
      </c>
      <c r="AF10" s="24"/>
      <c r="AG10">
        <f t="shared" si="2"/>
        <v>668.00640447650574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-42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10.596879999999999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83.756125630232674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616.6480888415939</v>
      </c>
      <c r="P11" s="36">
        <v>57.81</v>
      </c>
      <c r="Q11" s="36">
        <v>14.45</v>
      </c>
      <c r="R11" s="38">
        <v>0</v>
      </c>
      <c r="S11" s="38">
        <v>0</v>
      </c>
      <c r="T11" s="37">
        <f>SUMPRODUCT(LTA!J11:AN11,LTA!J$101:AN$101,LTA!J$103:AN$103)</f>
        <v>62.18</v>
      </c>
      <c r="U11" s="37">
        <f>SUMPRODUCT(LTA!J11:AN11,LTA!J$102:AN$102,LTA!J$103:AN$103)</f>
        <v>89.4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-197.6</v>
      </c>
      <c r="AC11">
        <f t="shared" si="0"/>
        <v>9.8955089708929105</v>
      </c>
      <c r="AD11">
        <f t="shared" si="1"/>
        <v>684.56946550093357</v>
      </c>
      <c r="AE11">
        <f>'IDT-1'!B11</f>
        <v>0</v>
      </c>
      <c r="AF11" s="24"/>
      <c r="AG11">
        <f t="shared" si="2"/>
        <v>684.56946550093357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10.596879999999999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83.756125630232674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616.6480888415939</v>
      </c>
      <c r="P12" s="36">
        <v>57.81</v>
      </c>
      <c r="Q12" s="36">
        <v>14.45</v>
      </c>
      <c r="R12" s="38">
        <v>0</v>
      </c>
      <c r="S12" s="38">
        <v>0</v>
      </c>
      <c r="T12" s="37">
        <f>SUMPRODUCT(LTA!J12:AN12,LTA!J$101:AN$101,LTA!J$103:AN$103)</f>
        <v>61.94</v>
      </c>
      <c r="U12" s="37">
        <f>SUMPRODUCT(LTA!J12:AN12,LTA!J$102:AN$102,LTA!J$103:AN$103)</f>
        <v>87.28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-197.6</v>
      </c>
      <c r="AC12">
        <f t="shared" si="0"/>
        <v>9.9180407595173588</v>
      </c>
      <c r="AD12">
        <f t="shared" si="1"/>
        <v>677.18693371230927</v>
      </c>
      <c r="AE12">
        <f>'IDT-1'!B12</f>
        <v>0</v>
      </c>
      <c r="AF12" s="24"/>
      <c r="AG12">
        <f t="shared" si="2"/>
        <v>677.18693371230927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-48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10.596879999999999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83.756125630232674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610.11273949345775</v>
      </c>
      <c r="P13" s="36">
        <v>57.81</v>
      </c>
      <c r="Q13" s="36">
        <v>14.62</v>
      </c>
      <c r="R13" s="38">
        <v>0</v>
      </c>
      <c r="S13" s="38">
        <v>0</v>
      </c>
      <c r="T13" s="37">
        <f>SUMPRODUCT(LTA!J13:AN13,LTA!J$101:AN$101,LTA!J$103:AN$103)</f>
        <v>60.980000000000004</v>
      </c>
      <c r="U13" s="37">
        <f>SUMPRODUCT(LTA!J13:AN13,LTA!J$102:AN$102,LTA!J$103:AN$103)</f>
        <v>87.47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-197.6</v>
      </c>
      <c r="AC13">
        <f t="shared" si="0"/>
        <v>10.019055821765907</v>
      </c>
      <c r="AD13">
        <f t="shared" si="1"/>
        <v>650.95056930192447</v>
      </c>
      <c r="AE13">
        <f>'IDT-1'!B13</f>
        <v>0</v>
      </c>
      <c r="AF13" s="24"/>
      <c r="AG13">
        <f t="shared" si="2"/>
        <v>650.95056930192447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-67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10.596879999999999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83.756125630232674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610.11273949345775</v>
      </c>
      <c r="P14" s="36">
        <v>57.81</v>
      </c>
      <c r="Q14" s="36">
        <v>14.62</v>
      </c>
      <c r="R14" s="38">
        <v>0</v>
      </c>
      <c r="S14" s="38">
        <v>0</v>
      </c>
      <c r="T14" s="37">
        <f>SUMPRODUCT(LTA!J14:AN14,LTA!J$101:AN$101,LTA!J$103:AN$103)</f>
        <v>60.02</v>
      </c>
      <c r="U14" s="37">
        <f>SUMPRODUCT(LTA!J14:AN14,LTA!J$102:AN$102,LTA!J$103:AN$103)</f>
        <v>87.03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-197.6</v>
      </c>
      <c r="AC14">
        <f t="shared" si="0"/>
        <v>10.024238137215683</v>
      </c>
      <c r="AD14">
        <f t="shared" si="1"/>
        <v>647.54538698647468</v>
      </c>
      <c r="AE14">
        <f>'IDT-1'!B14</f>
        <v>0</v>
      </c>
      <c r="AF14" s="24"/>
      <c r="AG14">
        <f t="shared" si="2"/>
        <v>647.54538698647468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-69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10.596879999999999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83.756125630232674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612.03111579543713</v>
      </c>
      <c r="P15" s="36">
        <v>57.81</v>
      </c>
      <c r="Q15" s="36">
        <v>14.62</v>
      </c>
      <c r="R15" s="38">
        <v>0</v>
      </c>
      <c r="S15" s="38">
        <v>0</v>
      </c>
      <c r="T15" s="37">
        <f>SUMPRODUCT(LTA!J15:AN15,LTA!J$101:AN$101,LTA!J$103:AN$103)</f>
        <v>57.73</v>
      </c>
      <c r="U15" s="37">
        <f>SUMPRODUCT(LTA!J15:AN15,LTA!J$102:AN$102,LTA!J$103:AN$103)</f>
        <v>86.210000000000008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-197.6</v>
      </c>
      <c r="AC15">
        <f t="shared" si="0"/>
        <v>9.9803438672527562</v>
      </c>
      <c r="AD15">
        <f t="shared" si="1"/>
        <v>650.39765755841711</v>
      </c>
      <c r="AE15">
        <f>'IDT-1'!B15</f>
        <v>0</v>
      </c>
      <c r="AF15" s="24"/>
      <c r="AG15">
        <f t="shared" si="2"/>
        <v>650.39765755841711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-65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10.596879999999999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83.756125630232674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612.24794206701949</v>
      </c>
      <c r="P16" s="36">
        <v>57.81</v>
      </c>
      <c r="Q16" s="36">
        <v>14.62</v>
      </c>
      <c r="R16" s="38">
        <v>0</v>
      </c>
      <c r="S16" s="38">
        <v>0</v>
      </c>
      <c r="T16" s="37">
        <f>SUMPRODUCT(LTA!J16:AN16,LTA!J$101:AN$101,LTA!J$103:AN$103)</f>
        <v>55.86</v>
      </c>
      <c r="U16" s="37">
        <f>SUMPRODUCT(LTA!J16:AN16,LTA!J$102:AN$102,LTA!J$103:AN$103)</f>
        <v>85.350000000000009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-197.6</v>
      </c>
      <c r="AC16">
        <f t="shared" si="0"/>
        <v>9.9338197347593784</v>
      </c>
      <c r="AD16">
        <f t="shared" si="1"/>
        <v>650.93100796249269</v>
      </c>
      <c r="AE16">
        <f>'IDT-1'!B16</f>
        <v>0</v>
      </c>
      <c r="AF16" s="24"/>
      <c r="AG16">
        <f t="shared" si="2"/>
        <v>650.93100796249269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-62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10.596879999999999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83.756125630232674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611.683461393377</v>
      </c>
      <c r="P17" s="36">
        <v>57.81</v>
      </c>
      <c r="Q17" s="36">
        <v>14.45</v>
      </c>
      <c r="R17" s="38">
        <v>0</v>
      </c>
      <c r="S17" s="38">
        <v>0</v>
      </c>
      <c r="T17" s="37">
        <f>SUMPRODUCT(LTA!J17:AN17,LTA!J$101:AN$101,LTA!J$103:AN$103)</f>
        <v>53.04</v>
      </c>
      <c r="U17" s="37">
        <f>SUMPRODUCT(LTA!J17:AN17,LTA!J$102:AN$102,LTA!J$103:AN$103)</f>
        <v>84.16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-197.6</v>
      </c>
      <c r="AC17">
        <f t="shared" si="0"/>
        <v>9.8854949393758922</v>
      </c>
      <c r="AD17">
        <f t="shared" si="1"/>
        <v>647.23485208423358</v>
      </c>
      <c r="AE17">
        <f>'IDT-1'!B17</f>
        <v>0</v>
      </c>
      <c r="AF17" s="24"/>
      <c r="AG17">
        <f t="shared" si="2"/>
        <v>647.23485208423358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-61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10.596879999999999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83.756125630232674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611.27374212712436</v>
      </c>
      <c r="P18" s="36">
        <v>57.81</v>
      </c>
      <c r="Q18" s="36">
        <v>14.45</v>
      </c>
      <c r="R18" s="38">
        <v>0</v>
      </c>
      <c r="S18" s="38">
        <v>0</v>
      </c>
      <c r="T18" s="37">
        <f>SUMPRODUCT(LTA!J18:AN18,LTA!J$101:AN$101,LTA!J$103:AN$103)</f>
        <v>51.03</v>
      </c>
      <c r="U18" s="37">
        <f>SUMPRODUCT(LTA!J18:AN18,LTA!J$102:AN$102,LTA!J$103:AN$103)</f>
        <v>82.75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-197.6</v>
      </c>
      <c r="AC18">
        <f t="shared" si="0"/>
        <v>9.7516714048407032</v>
      </c>
      <c r="AD18">
        <f t="shared" si="1"/>
        <v>655.53895635251627</v>
      </c>
      <c r="AE18">
        <f>'IDT-1'!B18</f>
        <v>0</v>
      </c>
      <c r="AF18" s="24"/>
      <c r="AG18">
        <f t="shared" si="2"/>
        <v>655.53895635251627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-49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10.596879999999999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83.756125630232674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672.88216524834047</v>
      </c>
      <c r="P19" s="36">
        <v>57.81</v>
      </c>
      <c r="Q19" s="36">
        <v>14.45</v>
      </c>
      <c r="R19" s="38">
        <v>0</v>
      </c>
      <c r="S19" s="38">
        <v>0</v>
      </c>
      <c r="T19" s="37">
        <f>SUMPRODUCT(LTA!J19:AN19,LTA!J$101:AN$101,LTA!J$103:AN$103)</f>
        <v>48.67</v>
      </c>
      <c r="U19" s="37">
        <f>SUMPRODUCT(LTA!J19:AN19,LTA!J$102:AN$102,LTA!J$103:AN$103)</f>
        <v>75.570000000000007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-197.6</v>
      </c>
      <c r="AC19">
        <f t="shared" si="0"/>
        <v>10.451652048530477</v>
      </c>
      <c r="AD19">
        <f t="shared" si="1"/>
        <v>675.90739883004255</v>
      </c>
      <c r="AE19">
        <f>'IDT-1'!B19</f>
        <v>0</v>
      </c>
      <c r="AF19" s="24"/>
      <c r="AG19">
        <f t="shared" si="2"/>
        <v>675.90739883004255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-80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10.596879999999999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83.756125630232674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683.11468837756934</v>
      </c>
      <c r="P20" s="36">
        <v>57.81</v>
      </c>
      <c r="Q20" s="36">
        <v>14.45</v>
      </c>
      <c r="R20" s="38">
        <v>0</v>
      </c>
      <c r="S20" s="38">
        <v>0</v>
      </c>
      <c r="T20" s="37">
        <f>SUMPRODUCT(LTA!J20:AN20,LTA!J$101:AN$101,LTA!J$103:AN$103)</f>
        <v>45.58</v>
      </c>
      <c r="U20" s="37">
        <f>SUMPRODUCT(LTA!J20:AN20,LTA!J$102:AN$102,LTA!J$103:AN$103)</f>
        <v>75.66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-197.6</v>
      </c>
      <c r="AC20">
        <f t="shared" si="0"/>
        <v>10.402280192392443</v>
      </c>
      <c r="AD20">
        <f t="shared" si="1"/>
        <v>696.18929381540943</v>
      </c>
      <c r="AE20">
        <f>'IDT-1'!B20</f>
        <v>0</v>
      </c>
      <c r="AF20" s="24"/>
      <c r="AG20">
        <f t="shared" si="2"/>
        <v>696.18929381540943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-67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10.596879999999999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83.756125630232674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716.55520758129398</v>
      </c>
      <c r="P21" s="36">
        <v>57.81</v>
      </c>
      <c r="Q21" s="36">
        <v>14.45</v>
      </c>
      <c r="R21" s="38">
        <v>0</v>
      </c>
      <c r="S21" s="38">
        <v>0</v>
      </c>
      <c r="T21" s="37">
        <f>SUMPRODUCT(LTA!J21:AN21,LTA!J$101:AN$101,LTA!J$103:AN$103)</f>
        <v>42.88</v>
      </c>
      <c r="U21" s="37">
        <f>SUMPRODUCT(LTA!J21:AN21,LTA!J$102:AN$102,LTA!J$103:AN$103)</f>
        <v>76.06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-197.6</v>
      </c>
      <c r="AC21">
        <f t="shared" si="0"/>
        <v>10.443610452856614</v>
      </c>
      <c r="AD21">
        <f t="shared" si="1"/>
        <v>753.28848275867006</v>
      </c>
      <c r="AE21">
        <f>'IDT-1'!B21</f>
        <v>0</v>
      </c>
      <c r="AF21" s="24"/>
      <c r="AG21">
        <f t="shared" si="2"/>
        <v>753.28848275867006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-41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10.596879999999999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83.756125630232674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728.38200126594256</v>
      </c>
      <c r="P22" s="36">
        <v>86.71</v>
      </c>
      <c r="Q22" s="36">
        <v>14.45</v>
      </c>
      <c r="R22" s="38">
        <v>0</v>
      </c>
      <c r="S22" s="38">
        <v>0</v>
      </c>
      <c r="T22" s="37">
        <f>SUMPRODUCT(LTA!J22:AN22,LTA!J$101:AN$101,LTA!J$103:AN$103)</f>
        <v>41.739999999999995</v>
      </c>
      <c r="U22" s="37">
        <f>SUMPRODUCT(LTA!J22:AN22,LTA!J$102:AN$102,LTA!J$103:AN$103)</f>
        <v>76.92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-197.6</v>
      </c>
      <c r="AC22">
        <f t="shared" si="0"/>
        <v>10.81724815070722</v>
      </c>
      <c r="AD22">
        <f t="shared" si="1"/>
        <v>789.36163874546821</v>
      </c>
      <c r="AE22">
        <f>'IDT-1'!B22</f>
        <v>0</v>
      </c>
      <c r="AF22" s="24"/>
      <c r="AG22">
        <f t="shared" si="2"/>
        <v>789.36163874546821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-45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10.596879999999999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83.756125630232674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737.50953375105973</v>
      </c>
      <c r="P23" s="36">
        <v>87.91</v>
      </c>
      <c r="Q23" s="36">
        <v>14.452815666406858</v>
      </c>
      <c r="R23" s="38">
        <v>0</v>
      </c>
      <c r="S23" s="38">
        <v>0</v>
      </c>
      <c r="T23" s="37">
        <f>SUMPRODUCT(LTA!J23:AN23,LTA!J$101:AN$101,LTA!J$103:AN$103)</f>
        <v>40.46</v>
      </c>
      <c r="U23" s="37">
        <f>SUMPRODUCT(LTA!J23:AN23,LTA!J$102:AN$102,LTA!J$103:AN$103)</f>
        <v>75.47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-197.6</v>
      </c>
      <c r="AC23">
        <f t="shared" si="0"/>
        <v>10.677884977560012</v>
      </c>
      <c r="AD23">
        <f t="shared" si="1"/>
        <v>863.29135007013929</v>
      </c>
      <c r="AE23">
        <f>'IDT-1'!B23</f>
        <v>0</v>
      </c>
      <c r="AF23" s="24"/>
      <c r="AG23">
        <f t="shared" si="2"/>
        <v>863.29135007013929</v>
      </c>
      <c r="AI23" s="34">
        <f>PXIL!H23</f>
        <v>0</v>
      </c>
      <c r="AJ23" s="34">
        <f>PXIL!N23</f>
        <v>0</v>
      </c>
      <c r="AK23" s="34">
        <f>RTM_IEX!H23</f>
        <v>21.19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10.596879999999999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83.756125630232674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793.3128669254495</v>
      </c>
      <c r="P24" s="36">
        <v>109.67</v>
      </c>
      <c r="Q24" s="36">
        <v>38.18</v>
      </c>
      <c r="R24" s="38">
        <v>0</v>
      </c>
      <c r="S24" s="38">
        <v>0</v>
      </c>
      <c r="T24" s="37">
        <f>SUMPRODUCT(LTA!J24:AN24,LTA!J$101:AN$101,LTA!J$103:AN$103)</f>
        <v>39.33</v>
      </c>
      <c r="U24" s="37">
        <f>SUMPRODUCT(LTA!J24:AN24,LTA!J$102:AN$102,LTA!J$103:AN$103)</f>
        <v>75.039999999999992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-197.6</v>
      </c>
      <c r="AC24">
        <f t="shared" si="0"/>
        <v>11.337625324627068</v>
      </c>
      <c r="AD24">
        <f t="shared" si="1"/>
        <v>941.1721272310549</v>
      </c>
      <c r="AE24">
        <f>'IDT-1'!B24</f>
        <v>0</v>
      </c>
      <c r="AF24" s="24"/>
      <c r="AG24">
        <f t="shared" si="2"/>
        <v>941.1721272310549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10.596879999999999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83.756125630232674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871.78232980054452</v>
      </c>
      <c r="P25" s="36">
        <v>117.77</v>
      </c>
      <c r="Q25" s="36">
        <v>38.18</v>
      </c>
      <c r="R25" s="38">
        <v>0</v>
      </c>
      <c r="S25" s="38">
        <v>0</v>
      </c>
      <c r="T25" s="37">
        <f>SUMPRODUCT(LTA!J25:AN25,LTA!J$101:AN$101,LTA!J$103:AN$103)</f>
        <v>38.24</v>
      </c>
      <c r="U25" s="37">
        <f>SUMPRODUCT(LTA!J25:AN25,LTA!J$102:AN$102,LTA!J$103:AN$103)</f>
        <v>74.709999999999994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-197.6</v>
      </c>
      <c r="AC25">
        <f t="shared" si="0"/>
        <v>12.052880812777868</v>
      </c>
      <c r="AD25">
        <f t="shared" si="1"/>
        <v>1025.6063346179997</v>
      </c>
      <c r="AE25">
        <f>'IDT-1'!B25</f>
        <v>0</v>
      </c>
      <c r="AF25" s="24"/>
      <c r="AG25">
        <f t="shared" si="2"/>
        <v>1025.6063346179997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10.596879999999999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83.756125630232674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961.92724580949039</v>
      </c>
      <c r="P26" s="36">
        <v>117.77</v>
      </c>
      <c r="Q26" s="36">
        <v>38.18</v>
      </c>
      <c r="R26" s="38">
        <v>0</v>
      </c>
      <c r="S26" s="38">
        <v>0</v>
      </c>
      <c r="T26" s="37">
        <f>SUMPRODUCT(LTA!J26:AN26,LTA!J$101:AN$101,LTA!J$103:AN$103)</f>
        <v>37.159999999999997</v>
      </c>
      <c r="U26" s="37">
        <f>SUMPRODUCT(LTA!J26:AN26,LTA!J$102:AN$102,LTA!J$103:AN$103)</f>
        <v>74.14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-197.6</v>
      </c>
      <c r="AC26">
        <f t="shared" si="0"/>
        <v>12.796238107253014</v>
      </c>
      <c r="AD26">
        <f t="shared" si="1"/>
        <v>1113.3578933324704</v>
      </c>
      <c r="AE26">
        <f>'IDT-1'!B26</f>
        <v>0</v>
      </c>
      <c r="AF26" s="24"/>
      <c r="AG26">
        <f t="shared" si="2"/>
        <v>1113.3578933324704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10.596879999999999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79.7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988.82820561632525</v>
      </c>
      <c r="P27" s="36">
        <v>117.77</v>
      </c>
      <c r="Q27" s="36">
        <v>38.18</v>
      </c>
      <c r="R27" s="38">
        <v>0</v>
      </c>
      <c r="S27" s="38">
        <v>0</v>
      </c>
      <c r="T27" s="37">
        <f>SUMPRODUCT(LTA!J27:AN27,LTA!J$101:AN$101,LTA!J$103:AN$103)</f>
        <v>42.08</v>
      </c>
      <c r="U27" s="37">
        <f>SUMPRODUCT(LTA!J27:AN27,LTA!J$102:AN$102,LTA!J$103:AN$103)</f>
        <v>73.02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0.43</v>
      </c>
      <c r="AB27" s="75">
        <f>-STOA!N27</f>
        <v>-198.57</v>
      </c>
      <c r="AC27">
        <f t="shared" si="0"/>
        <v>13.130261630028281</v>
      </c>
      <c r="AD27">
        <f t="shared" si="1"/>
        <v>1126.738703986297</v>
      </c>
      <c r="AE27">
        <f>'IDT-1'!B27</f>
        <v>92</v>
      </c>
      <c r="AF27" s="24"/>
      <c r="AG27">
        <f t="shared" si="2"/>
        <v>1218.738703986297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-12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10.596879999999999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79.7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1019.435303773906</v>
      </c>
      <c r="P28" s="36">
        <v>117.77</v>
      </c>
      <c r="Q28" s="36">
        <v>38.18</v>
      </c>
      <c r="R28" s="38">
        <v>0</v>
      </c>
      <c r="S28" s="38">
        <v>0</v>
      </c>
      <c r="T28" s="37">
        <f>SUMPRODUCT(LTA!J28:AN28,LTA!J$101:AN$101,LTA!J$103:AN$103)</f>
        <v>40.379999999999995</v>
      </c>
      <c r="U28" s="37">
        <f>SUMPRODUCT(LTA!J28:AN28,LTA!J$102:AN$102,LTA!J$103:AN$103)</f>
        <v>70.7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0.43</v>
      </c>
      <c r="AB28" s="75">
        <f>-STOA!N28</f>
        <v>-198.57</v>
      </c>
      <c r="AC28">
        <f t="shared" si="0"/>
        <v>13.362064412276847</v>
      </c>
      <c r="AD28">
        <f t="shared" si="1"/>
        <v>1152.0939993616294</v>
      </c>
      <c r="AE28">
        <f>'IDT-1'!B28</f>
        <v>185</v>
      </c>
      <c r="AF28" s="24"/>
      <c r="AG28">
        <f t="shared" si="2"/>
        <v>1337.0939993616294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-13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10.596879999999999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79.7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1043.9663144479728</v>
      </c>
      <c r="P29" s="36">
        <v>117.77</v>
      </c>
      <c r="Q29" s="36">
        <v>38.18</v>
      </c>
      <c r="R29" s="38">
        <v>1.95</v>
      </c>
      <c r="S29" s="38">
        <v>0</v>
      </c>
      <c r="T29" s="37">
        <f>SUMPRODUCT(LTA!J29:AN29,LTA!J$101:AN$101,LTA!J$103:AN$103)</f>
        <v>42.18</v>
      </c>
      <c r="U29" s="37">
        <f>SUMPRODUCT(LTA!J29:AN29,LTA!J$102:AN$102,LTA!J$103:AN$103)</f>
        <v>69.19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119.48</v>
      </c>
      <c r="Z29" s="34">
        <f>IEX!N29</f>
        <v>0</v>
      </c>
      <c r="AA29" s="75">
        <f>STOA!H29</f>
        <v>0.43</v>
      </c>
      <c r="AB29" s="75">
        <f>-STOA!N29</f>
        <v>-198.57</v>
      </c>
      <c r="AC29">
        <f t="shared" si="0"/>
        <v>14.607515217388789</v>
      </c>
      <c r="AD29">
        <f t="shared" si="1"/>
        <v>1295.0995592305844</v>
      </c>
      <c r="AE29">
        <f>'IDT-1'!B29</f>
        <v>120.96899999999999</v>
      </c>
      <c r="AF29" s="24"/>
      <c r="AG29">
        <f t="shared" si="2"/>
        <v>1416.0685592305845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10.596879999999999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79.7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1088.0386511203942</v>
      </c>
      <c r="P30" s="36">
        <v>117.77</v>
      </c>
      <c r="Q30" s="36">
        <v>38.174392405063287</v>
      </c>
      <c r="R30" s="38">
        <v>6.23</v>
      </c>
      <c r="S30" s="38">
        <v>0</v>
      </c>
      <c r="T30" s="37">
        <f>SUMPRODUCT(LTA!J30:AN30,LTA!J$101:AN$101,LTA!J$103:AN$103)</f>
        <v>41.459999999999994</v>
      </c>
      <c r="U30" s="37">
        <f>SUMPRODUCT(LTA!J30:AN30,LTA!J$102:AN$102,LTA!J$103:AN$103)</f>
        <v>67.98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0.43</v>
      </c>
      <c r="AB30" s="75">
        <f>-STOA!N30</f>
        <v>-198.57</v>
      </c>
      <c r="AC30">
        <f t="shared" si="0"/>
        <v>14.069072375766325</v>
      </c>
      <c r="AD30">
        <f t="shared" si="1"/>
        <v>1261.6647311496913</v>
      </c>
      <c r="AE30">
        <f>'IDT-1'!B30</f>
        <v>231</v>
      </c>
      <c r="AF30" s="24"/>
      <c r="AG30">
        <f t="shared" si="2"/>
        <v>1492.6647311496913</v>
      </c>
      <c r="AI30" s="34">
        <f>PXIL!H30</f>
        <v>0</v>
      </c>
      <c r="AJ30" s="34">
        <f>PXIL!N30</f>
        <v>0</v>
      </c>
      <c r="AK30" s="34">
        <f>RTM_IEX!H30</f>
        <v>24.09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74.997596704051276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1096.4397037783276</v>
      </c>
      <c r="P31" s="36">
        <v>117.77</v>
      </c>
      <c r="Q31" s="36">
        <v>38.174392405063287</v>
      </c>
      <c r="R31" s="38">
        <v>15.15</v>
      </c>
      <c r="S31" s="38">
        <v>0</v>
      </c>
      <c r="T31" s="37">
        <f>SUMPRODUCT(LTA!J31:AN31,LTA!J$101:AN$101,LTA!J$103:AN$103)</f>
        <v>38.19</v>
      </c>
      <c r="U31" s="37">
        <f>SUMPRODUCT(LTA!J31:AN31,LTA!J$102:AN$102,LTA!J$103:AN$103)</f>
        <v>65.7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5.78</v>
      </c>
      <c r="Z31" s="34">
        <f>IEX!N31</f>
        <v>0</v>
      </c>
      <c r="AA31" s="75">
        <f>STOA!H31</f>
        <v>96.83</v>
      </c>
      <c r="AB31" s="75">
        <f>-STOA!N31</f>
        <v>-198.57</v>
      </c>
      <c r="AC31">
        <f t="shared" si="0"/>
        <v>14.930483718406995</v>
      </c>
      <c r="AD31">
        <f t="shared" si="1"/>
        <v>1363.3522891690354</v>
      </c>
      <c r="AE31">
        <f>'IDT-1'!B31</f>
        <v>179.57400000000001</v>
      </c>
      <c r="AF31" s="24"/>
      <c r="AG31">
        <f t="shared" si="2"/>
        <v>1542.9262891690355</v>
      </c>
      <c r="AI31" s="34">
        <f>PXIL!H31</f>
        <v>0</v>
      </c>
      <c r="AJ31" s="34">
        <f>PXIL!N31</f>
        <v>0</v>
      </c>
      <c r="AK31" s="34">
        <f>RTM_IEX!H31</f>
        <v>17.14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74.997596704051276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1095.4814325775239</v>
      </c>
      <c r="P32" s="36">
        <v>117.77</v>
      </c>
      <c r="Q32" s="36">
        <v>38.174392405063287</v>
      </c>
      <c r="R32" s="38">
        <v>27.19</v>
      </c>
      <c r="S32" s="38">
        <v>0</v>
      </c>
      <c r="T32" s="37">
        <f>SUMPRODUCT(LTA!J32:AN32,LTA!J$101:AN$101,LTA!J$103:AN$103)</f>
        <v>41.11</v>
      </c>
      <c r="U32" s="37">
        <f>SUMPRODUCT(LTA!J32:AN32,LTA!J$102:AN$102,LTA!J$103:AN$103)</f>
        <v>64.38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28.9</v>
      </c>
      <c r="Z32" s="34">
        <f>IEX!N32</f>
        <v>0</v>
      </c>
      <c r="AA32" s="75">
        <f>STOA!H32</f>
        <v>96.83</v>
      </c>
      <c r="AB32" s="75">
        <f>-STOA!N32</f>
        <v>-198.57</v>
      </c>
      <c r="AC32">
        <f t="shared" si="0"/>
        <v>15.166958240320241</v>
      </c>
      <c r="AD32">
        <f t="shared" si="1"/>
        <v>1391.2675434463185</v>
      </c>
      <c r="AE32">
        <f>'IDT-1'!B32</f>
        <v>205.066</v>
      </c>
      <c r="AF32" s="24"/>
      <c r="AG32">
        <f t="shared" si="2"/>
        <v>1596.3335434463186</v>
      </c>
      <c r="AI32" s="34">
        <f>PXIL!H32</f>
        <v>0</v>
      </c>
      <c r="AJ32" s="34">
        <f>PXIL!N32</f>
        <v>0</v>
      </c>
      <c r="AK32" s="34">
        <f>RTM_IEX!H32</f>
        <v>9.49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99.607131284456514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1092.7022056718217</v>
      </c>
      <c r="P33" s="36">
        <v>117.77</v>
      </c>
      <c r="Q33" s="36">
        <v>38.174392405063287</v>
      </c>
      <c r="R33" s="38">
        <v>41.615047007021296</v>
      </c>
      <c r="S33" s="38">
        <v>0</v>
      </c>
      <c r="T33" s="37">
        <f>SUMPRODUCT(LTA!J33:AN33,LTA!J$101:AN$101,LTA!J$103:AN$103)</f>
        <v>54.1</v>
      </c>
      <c r="U33" s="37">
        <f>SUMPRODUCT(LTA!J33:AN33,LTA!J$102:AN$102,LTA!J$103:AN$103)</f>
        <v>62.239999999999995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14.45</v>
      </c>
      <c r="Z33" s="34">
        <f>IEX!N33</f>
        <v>0</v>
      </c>
      <c r="AA33" s="75">
        <f>STOA!H33</f>
        <v>96.83</v>
      </c>
      <c r="AB33" s="75">
        <f>-STOA!N33</f>
        <v>-198.57</v>
      </c>
      <c r="AC33">
        <f t="shared" si="0"/>
        <v>15.547912689594286</v>
      </c>
      <c r="AD33">
        <f t="shared" si="1"/>
        <v>1392.0519436787686</v>
      </c>
      <c r="AE33">
        <f>'IDT-1'!B33</f>
        <v>216.054</v>
      </c>
      <c r="AF33" s="24"/>
      <c r="AG33">
        <f t="shared" si="2"/>
        <v>1608.1059436787687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-22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99.607131284456514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1092.7022056718217</v>
      </c>
      <c r="P34" s="36">
        <v>117.77</v>
      </c>
      <c r="Q34" s="36">
        <v>38.174392405063287</v>
      </c>
      <c r="R34" s="38">
        <v>44.5</v>
      </c>
      <c r="S34" s="38">
        <v>0</v>
      </c>
      <c r="T34" s="37">
        <f>SUMPRODUCT(LTA!J34:AN34,LTA!J$101:AN$101,LTA!J$103:AN$103)</f>
        <v>84.210000000000008</v>
      </c>
      <c r="U34" s="37">
        <f>SUMPRODUCT(LTA!J34:AN34,LTA!J$102:AN$102,LTA!J$103:AN$103)</f>
        <v>60.989999999999995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96.83</v>
      </c>
      <c r="AB34" s="75">
        <f>-STOA!N34</f>
        <v>-198.57</v>
      </c>
      <c r="AC34">
        <f t="shared" si="0"/>
        <v>15.659305663835751</v>
      </c>
      <c r="AD34">
        <f t="shared" si="1"/>
        <v>1413.2355036975059</v>
      </c>
      <c r="AE34">
        <f>'IDT-1'!B34</f>
        <v>219.803</v>
      </c>
      <c r="AF34" s="24"/>
      <c r="AG34">
        <f t="shared" si="2"/>
        <v>1633.0385036975058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-18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119.60681718999467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1088.8360045407089</v>
      </c>
      <c r="P35" s="36">
        <v>117.77</v>
      </c>
      <c r="Q35" s="36">
        <v>38.174392405063287</v>
      </c>
      <c r="R35" s="38">
        <v>44.5</v>
      </c>
      <c r="S35" s="38">
        <v>0</v>
      </c>
      <c r="T35" s="37">
        <f>SUMPRODUCT(LTA!J35:AN35,LTA!J$101:AN$101,LTA!J$103:AN$103)</f>
        <v>103.23</v>
      </c>
      <c r="U35" s="37">
        <f>SUMPRODUCT(LTA!J35:AN35,LTA!J$102:AN$102,LTA!J$103:AN$103)</f>
        <v>65.92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97.22</v>
      </c>
      <c r="AB35" s="75">
        <f>-STOA!N35</f>
        <v>-198.57</v>
      </c>
      <c r="AC35">
        <f t="shared" si="0"/>
        <v>16.59226397668316</v>
      </c>
      <c r="AD35">
        <f t="shared" si="1"/>
        <v>1382.776030159084</v>
      </c>
      <c r="AE35">
        <f>'IDT-1'!B35</f>
        <v>263.41200000000003</v>
      </c>
      <c r="AF35" s="24"/>
      <c r="AG35">
        <f t="shared" si="2"/>
        <v>1646.1880301590841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-88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119.60681718999467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1048.0580838729561</v>
      </c>
      <c r="P36" s="36">
        <v>117.77</v>
      </c>
      <c r="Q36" s="36">
        <v>38.174392405063287</v>
      </c>
      <c r="R36" s="38">
        <v>44.5</v>
      </c>
      <c r="S36" s="38">
        <v>0</v>
      </c>
      <c r="T36" s="37">
        <f>SUMPRODUCT(LTA!J36:AN36,LTA!J$101:AN$101,LTA!J$103:AN$103)</f>
        <v>151.98000000000002</v>
      </c>
      <c r="U36" s="37">
        <f>SUMPRODUCT(LTA!J36:AN36,LTA!J$102:AN$102,LTA!J$103:AN$103)</f>
        <v>67.94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8.67</v>
      </c>
      <c r="Z36" s="34">
        <f>IEX!N36</f>
        <v>0</v>
      </c>
      <c r="AA36" s="75">
        <f>STOA!H36</f>
        <v>97.22</v>
      </c>
      <c r="AB36" s="75">
        <f>-STOA!N36</f>
        <v>-198.57</v>
      </c>
      <c r="AC36">
        <f t="shared" si="0"/>
        <v>16.799852389423371</v>
      </c>
      <c r="AD36">
        <f t="shared" si="1"/>
        <v>1395.230521078591</v>
      </c>
      <c r="AE36">
        <f>'IDT-1'!B36</f>
        <v>261.71000000000004</v>
      </c>
      <c r="AF36" s="24"/>
      <c r="AG36">
        <f t="shared" si="2"/>
        <v>1656.940521078591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-94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139.60654748109943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1025.6090302367327</v>
      </c>
      <c r="P37" s="36">
        <v>117.77</v>
      </c>
      <c r="Q37" s="36">
        <v>38.174392405063287</v>
      </c>
      <c r="R37" s="38">
        <v>47.5</v>
      </c>
      <c r="S37" s="38">
        <v>0</v>
      </c>
      <c r="T37" s="37">
        <f>SUMPRODUCT(LTA!J37:AN37,LTA!J$101:AN$101,LTA!J$103:AN$103)</f>
        <v>193.11</v>
      </c>
      <c r="U37" s="37">
        <f>SUMPRODUCT(LTA!J37:AN37,LTA!J$102:AN$102,LTA!J$103:AN$103)</f>
        <v>62.260000000000005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97.22</v>
      </c>
      <c r="AB37" s="75">
        <f>-STOA!N37</f>
        <v>-198.57</v>
      </c>
      <c r="AC37">
        <f t="shared" si="0"/>
        <v>17.452987959568826</v>
      </c>
      <c r="AD37">
        <f t="shared" si="1"/>
        <v>1371.9080621633268</v>
      </c>
      <c r="AE37">
        <f>'IDT-1'!B37</f>
        <v>285.411</v>
      </c>
      <c r="AF37" s="24"/>
      <c r="AG37">
        <f t="shared" si="2"/>
        <v>1657.3190621633269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-144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139.60654748109943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1022.2603126567465</v>
      </c>
      <c r="P38" s="36">
        <v>117.77</v>
      </c>
      <c r="Q38" s="36">
        <v>38.174392405063287</v>
      </c>
      <c r="R38" s="38">
        <v>47.5</v>
      </c>
      <c r="S38" s="38">
        <v>0</v>
      </c>
      <c r="T38" s="37">
        <f>SUMPRODUCT(LTA!J38:AN38,LTA!J$101:AN$101,LTA!J$103:AN$103)</f>
        <v>242.70000000000002</v>
      </c>
      <c r="U38" s="37">
        <f>SUMPRODUCT(LTA!J38:AN38,LTA!J$102:AN$102,LTA!J$103:AN$103)</f>
        <v>62.290000000000006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112.34</v>
      </c>
      <c r="Z38" s="34">
        <f>IEX!N38</f>
        <v>0</v>
      </c>
      <c r="AA38" s="75">
        <f>STOA!H38</f>
        <v>97.22</v>
      </c>
      <c r="AB38" s="75">
        <f>-STOA!N38</f>
        <v>-198.57</v>
      </c>
      <c r="AC38">
        <f t="shared" si="0"/>
        <v>18.658526104224496</v>
      </c>
      <c r="AD38">
        <f t="shared" si="1"/>
        <v>1560.4138064386848</v>
      </c>
      <c r="AE38">
        <f>'IDT-1'!B38</f>
        <v>104</v>
      </c>
      <c r="AF38" s="24"/>
      <c r="AG38">
        <f t="shared" si="2"/>
        <v>1664.4138064386848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-121</v>
      </c>
      <c r="AM38" s="34">
        <f>RTM_PXI!H38</f>
        <v>0</v>
      </c>
      <c r="AN38" s="34">
        <f>RTM_PXI!N38</f>
        <v>0</v>
      </c>
      <c r="AO38" s="148">
        <f>GDAM_IEX!H38</f>
        <v>8.1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119.55532986992696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998.83946228809577</v>
      </c>
      <c r="P39" s="36">
        <v>117.77</v>
      </c>
      <c r="Q39" s="36">
        <v>38.174392405063287</v>
      </c>
      <c r="R39" s="38">
        <v>47.5</v>
      </c>
      <c r="S39" s="38">
        <v>0</v>
      </c>
      <c r="T39" s="37">
        <f>SUMPRODUCT(LTA!J39:AN39,LTA!J$101:AN$101,LTA!J$103:AN$103)</f>
        <v>284.93</v>
      </c>
      <c r="U39" s="37">
        <f>SUMPRODUCT(LTA!J39:AN39,LTA!J$102:AN$102,LTA!J$103:AN$103)</f>
        <v>61.44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105.99</v>
      </c>
      <c r="Z39" s="34">
        <f>IEX!N39</f>
        <v>0</v>
      </c>
      <c r="AA39" s="75">
        <f>STOA!H39</f>
        <v>97.22</v>
      </c>
      <c r="AB39" s="75">
        <f>-STOA!N39</f>
        <v>-198.57</v>
      </c>
      <c r="AC39">
        <f t="shared" si="0"/>
        <v>18.452858892935811</v>
      </c>
      <c r="AD39">
        <f t="shared" si="1"/>
        <v>1551.9528156701504</v>
      </c>
      <c r="AE39">
        <f>'IDT-1'!B39</f>
        <v>100</v>
      </c>
      <c r="AF39" s="24"/>
      <c r="AG39">
        <f t="shared" si="2"/>
        <v>1651.9528156701504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-113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10.847200000000001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139.16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988.94448922185268</v>
      </c>
      <c r="P40" s="36">
        <v>117.77</v>
      </c>
      <c r="Q40" s="36">
        <v>38.174392405063287</v>
      </c>
      <c r="R40" s="38">
        <v>47.5</v>
      </c>
      <c r="S40" s="38">
        <v>0</v>
      </c>
      <c r="T40" s="37">
        <f>SUMPRODUCT(LTA!J40:AN40,LTA!J$101:AN$101,LTA!J$103:AN$103)</f>
        <v>330.26</v>
      </c>
      <c r="U40" s="37">
        <f>SUMPRODUCT(LTA!J40:AN40,LTA!J$102:AN$102,LTA!J$103:AN$103)</f>
        <v>62.42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97.22</v>
      </c>
      <c r="AB40" s="75">
        <f>-STOA!N40</f>
        <v>-198.57</v>
      </c>
      <c r="AC40">
        <f t="shared" si="0"/>
        <v>18.965594449119099</v>
      </c>
      <c r="AD40">
        <f t="shared" si="1"/>
        <v>1560.2597771777969</v>
      </c>
      <c r="AE40">
        <f>'IDT-1'!B40</f>
        <v>101</v>
      </c>
      <c r="AF40" s="24"/>
      <c r="AG40">
        <f t="shared" si="2"/>
        <v>1661.2597771777969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-139</v>
      </c>
      <c r="AM40" s="34">
        <f>RTM_PXI!H40</f>
        <v>0</v>
      </c>
      <c r="AN40" s="34">
        <f>RTM_PXI!N40</f>
        <v>0</v>
      </c>
      <c r="AO40" s="148">
        <f>GDAM_IEX!H40</f>
        <v>84.79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10.847200000000001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81.96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981.34280582045142</v>
      </c>
      <c r="P41" s="36">
        <v>117.77</v>
      </c>
      <c r="Q41" s="36">
        <v>38.174392405063287</v>
      </c>
      <c r="R41" s="38">
        <v>47.5</v>
      </c>
      <c r="S41" s="38">
        <v>0</v>
      </c>
      <c r="T41" s="37">
        <f>SUMPRODUCT(LTA!J41:AN41,LTA!J$101:AN$101,LTA!J$103:AN$103)</f>
        <v>400.95000000000005</v>
      </c>
      <c r="U41" s="37">
        <f>SUMPRODUCT(LTA!J41:AN41,LTA!J$102:AN$102,LTA!J$103:AN$103)</f>
        <v>43.13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97.22</v>
      </c>
      <c r="AB41" s="75">
        <f>-STOA!N41</f>
        <v>-198.57</v>
      </c>
      <c r="AC41">
        <f t="shared" si="0"/>
        <v>18.285081365425107</v>
      </c>
      <c r="AD41">
        <f t="shared" si="1"/>
        <v>1530.13860686009</v>
      </c>
      <c r="AE41">
        <f>'IDT-1'!B41</f>
        <v>120</v>
      </c>
      <c r="AF41" s="24"/>
      <c r="AG41">
        <f t="shared" si="2"/>
        <v>1650.13860686009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-114</v>
      </c>
      <c r="AM41" s="34">
        <f>RTM_PXI!H41</f>
        <v>0</v>
      </c>
      <c r="AN41" s="34">
        <f>RTM_PXI!N41</f>
        <v>0</v>
      </c>
      <c r="AO41" s="148">
        <f>GDAM_IEX!H41</f>
        <v>42.39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10.847200000000001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81.96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972.89399153838485</v>
      </c>
      <c r="P42" s="36">
        <v>117.77</v>
      </c>
      <c r="Q42" s="36">
        <v>38.18</v>
      </c>
      <c r="R42" s="38">
        <v>47.5</v>
      </c>
      <c r="S42" s="38">
        <v>0</v>
      </c>
      <c r="T42" s="37">
        <f>SUMPRODUCT(LTA!J42:AN42,LTA!J$101:AN$101,LTA!J$103:AN$103)</f>
        <v>444.09000000000003</v>
      </c>
      <c r="U42" s="37">
        <f>SUMPRODUCT(LTA!J42:AN42,LTA!J$102:AN$102,LTA!J$103:AN$103)</f>
        <v>44.61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97.22</v>
      </c>
      <c r="AB42" s="75">
        <f>-STOA!N42</f>
        <v>-198.57</v>
      </c>
      <c r="AC42">
        <f t="shared" si="0"/>
        <v>18.549292744702989</v>
      </c>
      <c r="AD42">
        <f t="shared" si="1"/>
        <v>1557.3111887936818</v>
      </c>
      <c r="AE42">
        <f>'IDT-1'!B42</f>
        <v>101</v>
      </c>
      <c r="AF42" s="24"/>
      <c r="AG42">
        <f t="shared" si="2"/>
        <v>1658.3111887936818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-116</v>
      </c>
      <c r="AM42" s="34">
        <f>RTM_PXI!H42</f>
        <v>0</v>
      </c>
      <c r="AN42" s="34">
        <f>RTM_PXI!N42</f>
        <v>0</v>
      </c>
      <c r="AO42" s="148">
        <f>GDAM_IEX!H42</f>
        <v>35.65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10.847200000000001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81.96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976.63160073838492</v>
      </c>
      <c r="P43" s="36">
        <v>117.77</v>
      </c>
      <c r="Q43" s="36">
        <v>38.18</v>
      </c>
      <c r="R43" s="38">
        <v>47.5</v>
      </c>
      <c r="S43" s="38">
        <v>0</v>
      </c>
      <c r="T43" s="37">
        <f>SUMPRODUCT(LTA!J43:AN43,LTA!J$101:AN$101,LTA!J$103:AN$103)</f>
        <v>476.53000000000003</v>
      </c>
      <c r="U43" s="37">
        <f>SUMPRODUCT(LTA!J43:AN43,LTA!J$102:AN$102,LTA!J$103:AN$103)</f>
        <v>44.71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80.930000000000007</v>
      </c>
      <c r="Z43" s="34">
        <f>IEX!N43</f>
        <v>0</v>
      </c>
      <c r="AA43" s="75">
        <f>STOA!H43</f>
        <v>0.87</v>
      </c>
      <c r="AB43" s="75">
        <f>-STOA!N43</f>
        <v>-198.57</v>
      </c>
      <c r="AC43">
        <f t="shared" si="0"/>
        <v>18.314911611559431</v>
      </c>
      <c r="AD43">
        <f t="shared" si="1"/>
        <v>1555.7531791268257</v>
      </c>
      <c r="AE43">
        <f>'IDT-1'!B43</f>
        <v>116</v>
      </c>
      <c r="AF43" s="24"/>
      <c r="AG43">
        <f t="shared" si="2"/>
        <v>1671.7531791268257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-103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10.847200000000001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81.96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976.29499237838502</v>
      </c>
      <c r="P44" s="36">
        <v>117.77</v>
      </c>
      <c r="Q44" s="36">
        <v>38.18</v>
      </c>
      <c r="R44" s="38">
        <v>47.5</v>
      </c>
      <c r="S44" s="38">
        <v>0</v>
      </c>
      <c r="T44" s="37">
        <f>SUMPRODUCT(LTA!J44:AN44,LTA!J$101:AN$101,LTA!J$103:AN$103)</f>
        <v>514.79</v>
      </c>
      <c r="U44" s="37">
        <f>SUMPRODUCT(LTA!J44:AN44,LTA!J$102:AN$102,LTA!J$103:AN$103)</f>
        <v>47.21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1.1599999999999999</v>
      </c>
      <c r="Z44" s="34">
        <f>IEX!N44</f>
        <v>0</v>
      </c>
      <c r="AA44" s="75">
        <f>STOA!H44</f>
        <v>0.87</v>
      </c>
      <c r="AB44" s="75">
        <f>-STOA!N44</f>
        <v>-198.57</v>
      </c>
      <c r="AC44">
        <f t="shared" si="0"/>
        <v>18.185877574510098</v>
      </c>
      <c r="AD44">
        <f t="shared" si="1"/>
        <v>1534.495604803875</v>
      </c>
      <c r="AE44">
        <f>'IDT-1'!B44</f>
        <v>135</v>
      </c>
      <c r="AF44" s="24"/>
      <c r="AG44">
        <f t="shared" si="2"/>
        <v>1669.495604803875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-106</v>
      </c>
      <c r="AM44" s="34">
        <f>RTM_PXI!H44</f>
        <v>0</v>
      </c>
      <c r="AN44" s="34">
        <f>RTM_PXI!N44</f>
        <v>0</v>
      </c>
      <c r="AO44" s="148">
        <f>GDAM_IEX!H44</f>
        <v>20.96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10.847200000000001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81.96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964.73996811838504</v>
      </c>
      <c r="P45" s="36">
        <v>117.77</v>
      </c>
      <c r="Q45" s="36">
        <v>38.18</v>
      </c>
      <c r="R45" s="38">
        <v>47.5</v>
      </c>
      <c r="S45" s="38">
        <v>0</v>
      </c>
      <c r="T45" s="37">
        <f>SUMPRODUCT(LTA!J45:AN45,LTA!J$101:AN$101,LTA!J$103:AN$103)</f>
        <v>529.11</v>
      </c>
      <c r="U45" s="37">
        <f>SUMPRODUCT(LTA!J45:AN45,LTA!J$102:AN$102,LTA!J$103:AN$103)</f>
        <v>37.21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0.87</v>
      </c>
      <c r="AB45" s="75">
        <f>-STOA!N45</f>
        <v>-198.57</v>
      </c>
      <c r="AC45">
        <f t="shared" si="0"/>
        <v>18.2630313707261</v>
      </c>
      <c r="AD45">
        <f t="shared" si="1"/>
        <v>1543.6034267476589</v>
      </c>
      <c r="AE45">
        <f>'IDT-1'!B45</f>
        <v>81</v>
      </c>
      <c r="AF45" s="24"/>
      <c r="AG45">
        <f t="shared" si="2"/>
        <v>1624.6034267476589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-106</v>
      </c>
      <c r="AM45" s="34">
        <f>RTM_PXI!H45</f>
        <v>0</v>
      </c>
      <c r="AN45" s="34">
        <f>RTM_PXI!N45</f>
        <v>0</v>
      </c>
      <c r="AO45" s="148">
        <f>GDAM_IEX!H45</f>
        <v>38.54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10.847200000000001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81.96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955.651542398385</v>
      </c>
      <c r="P46" s="36">
        <v>117.77</v>
      </c>
      <c r="Q46" s="36">
        <v>38.18</v>
      </c>
      <c r="R46" s="38">
        <v>47.5</v>
      </c>
      <c r="S46" s="38">
        <v>0</v>
      </c>
      <c r="T46" s="37">
        <f>SUMPRODUCT(LTA!J46:AN46,LTA!J$101:AN$101,LTA!J$103:AN$103)</f>
        <v>544.17000000000007</v>
      </c>
      <c r="U46" s="37">
        <f>SUMPRODUCT(LTA!J46:AN46,LTA!J$102:AN$102,LTA!J$103:AN$103)</f>
        <v>37.21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0.87</v>
      </c>
      <c r="AB46" s="75">
        <f>-STOA!N46</f>
        <v>-198.57</v>
      </c>
      <c r="AC46">
        <f t="shared" si="0"/>
        <v>18.057225856477213</v>
      </c>
      <c r="AD46">
        <f t="shared" si="1"/>
        <v>1503.2408065419079</v>
      </c>
      <c r="AE46">
        <f>'IDT-1'!B46</f>
        <v>99</v>
      </c>
      <c r="AF46" s="24"/>
      <c r="AG46">
        <f t="shared" si="2"/>
        <v>1602.2408065419079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-114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10.847200000000001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81.96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891.28120628703414</v>
      </c>
      <c r="P47" s="36">
        <v>117.77</v>
      </c>
      <c r="Q47" s="36">
        <v>38.18</v>
      </c>
      <c r="R47" s="38">
        <v>47.5</v>
      </c>
      <c r="S47" s="38">
        <v>0</v>
      </c>
      <c r="T47" s="37">
        <f>SUMPRODUCT(LTA!J47:AN47,LTA!J$101:AN$101,LTA!J$103:AN$103)</f>
        <v>543.34</v>
      </c>
      <c r="U47" s="37">
        <f>SUMPRODUCT(LTA!J47:AN47,LTA!J$102:AN$102,LTA!J$103:AN$103)</f>
        <v>37.21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0.87</v>
      </c>
      <c r="AB47" s="75">
        <f>-STOA!N47</f>
        <v>-198.57</v>
      </c>
      <c r="AC47">
        <f t="shared" si="0"/>
        <v>16.679369576102733</v>
      </c>
      <c r="AD47">
        <f t="shared" si="1"/>
        <v>1537.4183267109315</v>
      </c>
      <c r="AE47">
        <f>'IDT-1'!B47</f>
        <v>71</v>
      </c>
      <c r="AF47" s="24"/>
      <c r="AG47">
        <f t="shared" si="2"/>
        <v>1608.4183267109315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-16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10.847200000000001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81.96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843.10515509356992</v>
      </c>
      <c r="P48" s="36">
        <v>117.76999999999998</v>
      </c>
      <c r="Q48" s="36">
        <v>38.18</v>
      </c>
      <c r="R48" s="38">
        <v>47.5</v>
      </c>
      <c r="S48" s="38">
        <v>0</v>
      </c>
      <c r="T48" s="37">
        <f>SUMPRODUCT(LTA!J48:AN48,LTA!J$101:AN$101,LTA!J$103:AN$103)</f>
        <v>552.46</v>
      </c>
      <c r="U48" s="37">
        <f>SUMPRODUCT(LTA!J48:AN48,LTA!J$102:AN$102,LTA!J$103:AN$103)</f>
        <v>37.21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0.87</v>
      </c>
      <c r="AB48" s="75">
        <f>-STOA!N48</f>
        <v>-198.57</v>
      </c>
      <c r="AC48">
        <f t="shared" si="0"/>
        <v>16.377628222479409</v>
      </c>
      <c r="AD48">
        <f t="shared" si="1"/>
        <v>1533.9340168710905</v>
      </c>
      <c r="AE48">
        <f>'IDT-1'!B48</f>
        <v>38</v>
      </c>
      <c r="AF48" s="24"/>
      <c r="AG48">
        <f t="shared" si="2"/>
        <v>1571.9340168710905</v>
      </c>
      <c r="AI48" s="34">
        <f>PXIL!H48</f>
        <v>0</v>
      </c>
      <c r="AJ48" s="34">
        <f>PXIL!N48</f>
        <v>0</v>
      </c>
      <c r="AK48" s="34">
        <f>RTM_IEX!H48</f>
        <v>19.27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10.847200000000001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816.41806281202651</v>
      </c>
      <c r="P49" s="36">
        <v>117.76999999999998</v>
      </c>
      <c r="Q49" s="36">
        <v>38.18</v>
      </c>
      <c r="R49" s="38">
        <v>47.5</v>
      </c>
      <c r="S49" s="38">
        <v>0</v>
      </c>
      <c r="T49" s="37">
        <f>SUMPRODUCT(LTA!J49:AN49,LTA!J$101:AN$101,LTA!J$103:AN$103)</f>
        <v>560.79</v>
      </c>
      <c r="U49" s="37">
        <f>SUMPRODUCT(LTA!J49:AN49,LTA!J$102:AN$102,LTA!J$103:AN$103)</f>
        <v>38.28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0.87</v>
      </c>
      <c r="AB49" s="75">
        <f>-STOA!N49</f>
        <v>-198.57</v>
      </c>
      <c r="AC49">
        <f t="shared" si="0"/>
        <v>16.085636102608401</v>
      </c>
      <c r="AD49">
        <f t="shared" si="1"/>
        <v>1499.4650423396508</v>
      </c>
      <c r="AE49">
        <f>'IDT-1'!B49</f>
        <v>18</v>
      </c>
      <c r="AF49" s="24"/>
      <c r="AG49">
        <f t="shared" si="2"/>
        <v>1517.4650423396508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10.847200000000001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786.759435272617</v>
      </c>
      <c r="P50" s="36">
        <v>117.76999999999998</v>
      </c>
      <c r="Q50" s="36">
        <v>38.18</v>
      </c>
      <c r="R50" s="38">
        <v>47.5</v>
      </c>
      <c r="S50" s="38">
        <v>0</v>
      </c>
      <c r="T50" s="37">
        <f>SUMPRODUCT(LTA!J50:AN50,LTA!J$101:AN$101,LTA!J$103:AN$103)</f>
        <v>570.65</v>
      </c>
      <c r="U50" s="37">
        <f>SUMPRODUCT(LTA!J50:AN50,LTA!J$102:AN$102,LTA!J$103:AN$103)</f>
        <v>40.39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0.87</v>
      </c>
      <c r="AB50" s="75">
        <f>-STOA!N50</f>
        <v>-198.57</v>
      </c>
      <c r="AC50">
        <f t="shared" si="0"/>
        <v>15.937051631277363</v>
      </c>
      <c r="AD50">
        <f t="shared" si="1"/>
        <v>1481.9249992715722</v>
      </c>
      <c r="AE50">
        <f>'IDT-1'!B50</f>
        <v>0</v>
      </c>
      <c r="AF50" s="24"/>
      <c r="AG50">
        <f t="shared" si="2"/>
        <v>1481.9249992715722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10.847200000000001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83.756125630232674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760.16217059064047</v>
      </c>
      <c r="P51" s="36">
        <v>117.76999999999998</v>
      </c>
      <c r="Q51" s="36">
        <v>38.18</v>
      </c>
      <c r="R51" s="38">
        <v>47.5</v>
      </c>
      <c r="S51" s="38">
        <v>0</v>
      </c>
      <c r="T51" s="37">
        <f>SUMPRODUCT(LTA!J51:AN51,LTA!J$101:AN$101,LTA!J$103:AN$103)</f>
        <v>574.87000000000012</v>
      </c>
      <c r="U51" s="37">
        <f>SUMPRODUCT(LTA!J51:AN51,LTA!J$102:AN$102,LTA!J$103:AN$103)</f>
        <v>38.589999999999996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-198.57</v>
      </c>
      <c r="AC51">
        <f t="shared" si="0"/>
        <v>15.855342607948758</v>
      </c>
      <c r="AD51">
        <f t="shared" si="1"/>
        <v>1472.2794436129243</v>
      </c>
      <c r="AE51">
        <f>'IDT-1'!B51</f>
        <v>0</v>
      </c>
      <c r="AF51" s="24"/>
      <c r="AG51">
        <f t="shared" si="2"/>
        <v>1472.2794436129243</v>
      </c>
      <c r="AI51" s="34">
        <f>PXIL!H51</f>
        <v>0</v>
      </c>
      <c r="AJ51" s="34">
        <f>PXIL!N51</f>
        <v>0</v>
      </c>
      <c r="AK51" s="34">
        <f>RTM_IEX!H51</f>
        <v>14.45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10.847200000000001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83.756125630232674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702.71817876963712</v>
      </c>
      <c r="P52" s="36">
        <v>117.76999999999998</v>
      </c>
      <c r="Q52" s="36">
        <v>38.174392405063287</v>
      </c>
      <c r="R52" s="38">
        <v>47.5</v>
      </c>
      <c r="S52" s="38">
        <v>0</v>
      </c>
      <c r="T52" s="37">
        <f>SUMPRODUCT(LTA!J52:AN52,LTA!J$101:AN$101,LTA!J$103:AN$103)</f>
        <v>577.49</v>
      </c>
      <c r="U52" s="37">
        <f>SUMPRODUCT(LTA!J52:AN52,LTA!J$102:AN$102,LTA!J$103:AN$103)</f>
        <v>40.760000000000005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-198.57</v>
      </c>
      <c r="AC52">
        <f t="shared" si="0"/>
        <v>15.550593972854861</v>
      </c>
      <c r="AD52">
        <f t="shared" si="1"/>
        <v>1436.3045928320782</v>
      </c>
      <c r="AE52">
        <f>'IDT-1'!B52</f>
        <v>0</v>
      </c>
      <c r="AF52" s="24"/>
      <c r="AG52">
        <f t="shared" si="2"/>
        <v>1436.3045928320782</v>
      </c>
      <c r="AI52" s="34">
        <f>PXIL!H52</f>
        <v>0</v>
      </c>
      <c r="AJ52" s="34">
        <f>PXIL!N52</f>
        <v>0</v>
      </c>
      <c r="AK52" s="34">
        <f>RTM_IEX!H52</f>
        <v>30.83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10.847200000000001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83.756125630232674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688.62700958688038</v>
      </c>
      <c r="P53" s="36">
        <v>63.666426647210677</v>
      </c>
      <c r="Q53" s="36">
        <v>14.45</v>
      </c>
      <c r="R53" s="38">
        <v>47.5</v>
      </c>
      <c r="S53" s="38">
        <v>0</v>
      </c>
      <c r="T53" s="37">
        <f>SUMPRODUCT(LTA!J53:AN53,LTA!J$101:AN$101,LTA!J$103:AN$103)</f>
        <v>570.44000000000005</v>
      </c>
      <c r="U53" s="37">
        <f>SUMPRODUCT(LTA!J53:AN53,LTA!J$102:AN$102,LTA!J$103:AN$103)</f>
        <v>45.78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-198.57</v>
      </c>
      <c r="AC53">
        <f t="shared" si="0"/>
        <v>15.449381239353743</v>
      </c>
      <c r="AD53">
        <f t="shared" si="1"/>
        <v>1424.3566706249701</v>
      </c>
      <c r="AE53">
        <f>'IDT-1'!B53</f>
        <v>0</v>
      </c>
      <c r="AF53" s="24"/>
      <c r="AG53">
        <f t="shared" si="2"/>
        <v>1424.3566706249701</v>
      </c>
      <c r="AI53" s="34">
        <f>PXIL!H53</f>
        <v>0</v>
      </c>
      <c r="AJ53" s="34">
        <f>PXIL!N53</f>
        <v>0</v>
      </c>
      <c r="AK53" s="34">
        <f>RTM_IEX!H53</f>
        <v>112.73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10.847200000000001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83.756125630232674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688.7497905706831</v>
      </c>
      <c r="P54" s="36">
        <v>57.81</v>
      </c>
      <c r="Q54" s="36">
        <v>14.450000000000001</v>
      </c>
      <c r="R54" s="38">
        <v>47.5</v>
      </c>
      <c r="S54" s="38">
        <v>0</v>
      </c>
      <c r="T54" s="37">
        <f>SUMPRODUCT(LTA!J54:AN54,LTA!J$101:AN$101,LTA!J$103:AN$103)</f>
        <v>572.45000000000005</v>
      </c>
      <c r="U54" s="37">
        <f>SUMPRODUCT(LTA!J54:AN54,LTA!J$102:AN$102,LTA!J$103:AN$103)</f>
        <v>49.94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-198.57</v>
      </c>
      <c r="AC54">
        <f t="shared" si="0"/>
        <v>15.169798615781117</v>
      </c>
      <c r="AD54">
        <f t="shared" si="1"/>
        <v>1391.3526075851348</v>
      </c>
      <c r="AE54">
        <f>'IDT-1'!B54</f>
        <v>0</v>
      </c>
      <c r="AF54" s="24"/>
      <c r="AG54">
        <f t="shared" si="2"/>
        <v>1391.3526075851348</v>
      </c>
      <c r="AI54" s="34">
        <f>PXIL!H54</f>
        <v>0</v>
      </c>
      <c r="AJ54" s="34">
        <f>PXIL!N54</f>
        <v>0</v>
      </c>
      <c r="AK54" s="34">
        <f>RTM_IEX!H54</f>
        <v>79.010000000000005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10.847200000000001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83.756125630232674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668.24997774561928</v>
      </c>
      <c r="P55" s="36">
        <v>57.81</v>
      </c>
      <c r="Q55" s="36">
        <v>14.45</v>
      </c>
      <c r="R55" s="38">
        <v>47.5</v>
      </c>
      <c r="S55" s="38">
        <v>0</v>
      </c>
      <c r="T55" s="37">
        <f>SUMPRODUCT(LTA!J55:AN55,LTA!J$101:AN$101,LTA!J$103:AN$103)</f>
        <v>575.53</v>
      </c>
      <c r="U55" s="37">
        <f>SUMPRODUCT(LTA!J55:AN55,LTA!J$102:AN$102,LTA!J$103:AN$103)</f>
        <v>53.87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-198.57</v>
      </c>
      <c r="AC55">
        <f t="shared" si="0"/>
        <v>14.959380188050579</v>
      </c>
      <c r="AD55">
        <f t="shared" si="1"/>
        <v>1366.5132131878013</v>
      </c>
      <c r="AE55">
        <f>'IDT-1'!B55</f>
        <v>0</v>
      </c>
      <c r="AF55" s="24"/>
      <c r="AG55">
        <f t="shared" si="2"/>
        <v>1366.5132131878013</v>
      </c>
      <c r="AI55" s="34">
        <f>PXIL!H55</f>
        <v>0</v>
      </c>
      <c r="AJ55" s="34">
        <f>PXIL!N55</f>
        <v>0</v>
      </c>
      <c r="AK55" s="34">
        <f>RTM_IEX!H55</f>
        <v>67.45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10.847200000000001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83.756125630232674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667.03821305150871</v>
      </c>
      <c r="P56" s="36">
        <v>57.81</v>
      </c>
      <c r="Q56" s="36">
        <v>14.45</v>
      </c>
      <c r="R56" s="38">
        <v>47.5</v>
      </c>
      <c r="S56" s="38">
        <v>0</v>
      </c>
      <c r="T56" s="37">
        <f>SUMPRODUCT(LTA!J56:AN56,LTA!J$101:AN$101,LTA!J$103:AN$103)</f>
        <v>579.92000000000007</v>
      </c>
      <c r="U56" s="37">
        <f>SUMPRODUCT(LTA!J56:AN56,LTA!J$102:AN$102,LTA!J$103:AN$103)</f>
        <v>57.77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-198.57</v>
      </c>
      <c r="AC56">
        <f t="shared" si="0"/>
        <v>14.597913364620052</v>
      </c>
      <c r="AD56">
        <f t="shared" si="1"/>
        <v>1323.8429153171212</v>
      </c>
      <c r="AE56">
        <f>'IDT-1'!B56</f>
        <v>0</v>
      </c>
      <c r="AF56" s="24"/>
      <c r="AG56">
        <f t="shared" si="2"/>
        <v>1323.8429153171212</v>
      </c>
      <c r="AI56" s="34">
        <f>PXIL!H56</f>
        <v>0</v>
      </c>
      <c r="AJ56" s="34">
        <f>PXIL!N56</f>
        <v>0</v>
      </c>
      <c r="AK56" s="34">
        <f>RTM_IEX!H56</f>
        <v>17.34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10.847200000000001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83.756125630232674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650.81697225539597</v>
      </c>
      <c r="P57" s="36">
        <v>57.81</v>
      </c>
      <c r="Q57" s="36">
        <v>14.45</v>
      </c>
      <c r="R57" s="38">
        <v>47.5</v>
      </c>
      <c r="S57" s="38">
        <v>0</v>
      </c>
      <c r="T57" s="37">
        <f>SUMPRODUCT(LTA!J57:AN57,LTA!J$101:AN$101,LTA!J$103:AN$103)</f>
        <v>576.63000000000011</v>
      </c>
      <c r="U57" s="37">
        <f>SUMPRODUCT(LTA!J57:AN57,LTA!J$102:AN$102,LTA!J$103:AN$103)</f>
        <v>43.650000000000006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-198.57</v>
      </c>
      <c r="AC57">
        <f t="shared" si="0"/>
        <v>14.169754941932707</v>
      </c>
      <c r="AD57">
        <f t="shared" si="1"/>
        <v>1273.2998329436962</v>
      </c>
      <c r="AE57">
        <f>'IDT-1'!B57</f>
        <v>0</v>
      </c>
      <c r="AF57" s="24"/>
      <c r="AG57">
        <f t="shared" si="2"/>
        <v>1273.2998329436962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10.847200000000001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83.756125630232674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650.43371032063567</v>
      </c>
      <c r="P58" s="36">
        <v>57.81</v>
      </c>
      <c r="Q58" s="36">
        <v>14.45</v>
      </c>
      <c r="R58" s="38">
        <v>47.5</v>
      </c>
      <c r="S58" s="38">
        <v>0</v>
      </c>
      <c r="T58" s="37">
        <f>SUMPRODUCT(LTA!J58:AN58,LTA!J$101:AN$101,LTA!J$103:AN$103)</f>
        <v>578.93000000000006</v>
      </c>
      <c r="U58" s="37">
        <f>SUMPRODUCT(LTA!J58:AN58,LTA!J$102:AN$102,LTA!J$103:AN$103)</f>
        <v>47.66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-198.57</v>
      </c>
      <c r="AC58">
        <f t="shared" si="0"/>
        <v>14.414376169353167</v>
      </c>
      <c r="AD58">
        <f t="shared" si="1"/>
        <v>1255.9819497815154</v>
      </c>
      <c r="AE58">
        <f>'IDT-1'!B58</f>
        <v>0</v>
      </c>
      <c r="AF58" s="24"/>
      <c r="AG58">
        <f t="shared" si="2"/>
        <v>1255.9819497815154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10.847200000000001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83.756125630232674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673.50710187532707</v>
      </c>
      <c r="P59" s="36">
        <v>57.81</v>
      </c>
      <c r="Q59" s="36">
        <v>14.45</v>
      </c>
      <c r="R59" s="38">
        <v>47.5</v>
      </c>
      <c r="S59" s="38">
        <v>0</v>
      </c>
      <c r="T59" s="37">
        <f>SUMPRODUCT(LTA!J59:AN59,LTA!J$101:AN$101,LTA!J$103:AN$103)</f>
        <v>589.08999999999992</v>
      </c>
      <c r="U59" s="37">
        <f>SUMPRODUCT(LTA!J59:AN59,LTA!J$102:AN$102,LTA!J$103:AN$103)</f>
        <v>49.73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-198.57</v>
      </c>
      <c r="AC59">
        <f t="shared" si="0"/>
        <v>14.83799202428591</v>
      </c>
      <c r="AD59">
        <f t="shared" si="1"/>
        <v>1275.8617254812737</v>
      </c>
      <c r="AE59">
        <f>'IDT-1'!B59</f>
        <v>0</v>
      </c>
      <c r="AF59" s="24"/>
      <c r="AG59">
        <f t="shared" si="2"/>
        <v>1275.8617254812737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-38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10.847200000000001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83.756125630232674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673.50710187532707</v>
      </c>
      <c r="P60" s="36">
        <v>57.81</v>
      </c>
      <c r="Q60" s="36">
        <v>14.45</v>
      </c>
      <c r="R60" s="38">
        <v>47.5</v>
      </c>
      <c r="S60" s="38">
        <v>0</v>
      </c>
      <c r="T60" s="37">
        <f>SUMPRODUCT(LTA!J60:AN60,LTA!J$101:AN$101,LTA!J$103:AN$103)</f>
        <v>591.11</v>
      </c>
      <c r="U60" s="37">
        <f>SUMPRODUCT(LTA!J60:AN60,LTA!J$102:AN$102,LTA!J$103:AN$103)</f>
        <v>55.78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-198.57</v>
      </c>
      <c r="AC60">
        <f t="shared" si="0"/>
        <v>15.032847390159247</v>
      </c>
      <c r="AD60">
        <f t="shared" si="1"/>
        <v>1268.7368701154003</v>
      </c>
      <c r="AE60">
        <f>'IDT-1'!B60</f>
        <v>0</v>
      </c>
      <c r="AF60" s="24"/>
      <c r="AG60">
        <f t="shared" si="2"/>
        <v>1268.7368701154003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-53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10.847200000000001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83.756125630232674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677.24471107532713</v>
      </c>
      <c r="P61" s="36">
        <v>57.81</v>
      </c>
      <c r="Q61" s="36">
        <v>14.45</v>
      </c>
      <c r="R61" s="38">
        <v>47.5</v>
      </c>
      <c r="S61" s="38">
        <v>0</v>
      </c>
      <c r="T61" s="37">
        <f>SUMPRODUCT(LTA!J61:AN61,LTA!J$101:AN$101,LTA!J$103:AN$103)</f>
        <v>582.55999999999995</v>
      </c>
      <c r="U61" s="37">
        <f>SUMPRODUCT(LTA!J61:AN61,LTA!J$102:AN$102,LTA!J$103:AN$103)</f>
        <v>56.879999999999995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-198.57</v>
      </c>
      <c r="AC61">
        <f t="shared" si="0"/>
        <v>15.14567298876236</v>
      </c>
      <c r="AD61">
        <f t="shared" si="1"/>
        <v>1247.9116537167977</v>
      </c>
      <c r="AE61">
        <f>'IDT-1'!B61</f>
        <v>0</v>
      </c>
      <c r="AF61" s="24"/>
      <c r="AG61">
        <f t="shared" si="2"/>
        <v>1247.9116537167977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-70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10.847200000000001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83.756125630232674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686.33313679532705</v>
      </c>
      <c r="P62" s="36">
        <v>57.81</v>
      </c>
      <c r="Q62" s="36">
        <v>14.45</v>
      </c>
      <c r="R62" s="38">
        <v>47.5</v>
      </c>
      <c r="S62" s="38">
        <v>0</v>
      </c>
      <c r="T62" s="37">
        <f>SUMPRODUCT(LTA!J62:AN62,LTA!J$101:AN$101,LTA!J$103:AN$103)</f>
        <v>575.28</v>
      </c>
      <c r="U62" s="37">
        <f>SUMPRODUCT(LTA!J62:AN62,LTA!J$102:AN$102,LTA!J$103:AN$103)</f>
        <v>60.120000000000005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-198.57</v>
      </c>
      <c r="AC62">
        <f t="shared" si="0"/>
        <v>15.272791342059252</v>
      </c>
      <c r="AD62">
        <f t="shared" si="1"/>
        <v>1242.8329610835003</v>
      </c>
      <c r="AE62">
        <f>'IDT-1'!B62</f>
        <v>0</v>
      </c>
      <c r="AF62" s="24"/>
      <c r="AG62">
        <f t="shared" si="2"/>
        <v>1242.8329610835003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10.847200000000001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83.756125630232674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665.56609847298296</v>
      </c>
      <c r="P63" s="36">
        <v>57.81</v>
      </c>
      <c r="Q63" s="36">
        <v>14.45</v>
      </c>
      <c r="R63" s="38">
        <v>47.5</v>
      </c>
      <c r="S63" s="38">
        <v>0</v>
      </c>
      <c r="T63" s="37">
        <f>SUMPRODUCT(LTA!J63:AN63,LTA!J$101:AN$101,LTA!J$103:AN$103)</f>
        <v>577.75</v>
      </c>
      <c r="U63" s="37">
        <f>SUMPRODUCT(LTA!J63:AN63,LTA!J$102:AN$102,LTA!J$103:AN$103)</f>
        <v>68.06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-198.57</v>
      </c>
      <c r="AC63">
        <f t="shared" si="0"/>
        <v>14.904564015230223</v>
      </c>
      <c r="AD63">
        <f t="shared" si="1"/>
        <v>1265.6441500879855</v>
      </c>
      <c r="AE63">
        <f>'IDT-1'!B63</f>
        <v>0</v>
      </c>
      <c r="AF63" s="24"/>
      <c r="AG63">
        <f t="shared" si="2"/>
        <v>1265.6441500879855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-47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10.847200000000001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83.756125630232674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674.47773727888443</v>
      </c>
      <c r="P64" s="36">
        <v>57.81</v>
      </c>
      <c r="Q64" s="36">
        <v>14.45</v>
      </c>
      <c r="R64" s="38">
        <v>47.5</v>
      </c>
      <c r="S64" s="38">
        <v>0</v>
      </c>
      <c r="T64" s="37">
        <f>SUMPRODUCT(LTA!J64:AN64,LTA!J$101:AN$101,LTA!J$103:AN$103)</f>
        <v>558.14</v>
      </c>
      <c r="U64" s="37">
        <f>SUMPRODUCT(LTA!J64:AN64,LTA!J$102:AN$102,LTA!J$103:AN$103)</f>
        <v>70.56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-198.57</v>
      </c>
      <c r="AC64">
        <f t="shared" si="0"/>
        <v>14.878053569824239</v>
      </c>
      <c r="AD64">
        <f t="shared" si="1"/>
        <v>1252.4722993392932</v>
      </c>
      <c r="AE64">
        <f>'IDT-1'!B64</f>
        <v>0</v>
      </c>
      <c r="AF64" s="24"/>
      <c r="AG64">
        <f t="shared" si="2"/>
        <v>1252.4722993392932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-52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10.847200000000001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83.756125630232674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666.66569386380434</v>
      </c>
      <c r="P65" s="36">
        <v>57.81</v>
      </c>
      <c r="Q65" s="36">
        <v>14.45</v>
      </c>
      <c r="R65" s="38">
        <v>47.5</v>
      </c>
      <c r="S65" s="38">
        <v>0</v>
      </c>
      <c r="T65" s="37">
        <f>SUMPRODUCT(LTA!J65:AN65,LTA!J$101:AN$101,LTA!J$103:AN$103)</f>
        <v>531.39</v>
      </c>
      <c r="U65" s="37">
        <f>SUMPRODUCT(LTA!J65:AN65,LTA!J$102:AN$102,LTA!J$103:AN$103)</f>
        <v>73.66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-198.57</v>
      </c>
      <c r="AC65">
        <f t="shared" si="0"/>
        <v>14.435878092914898</v>
      </c>
      <c r="AD65">
        <f t="shared" si="1"/>
        <v>1242.4524314011226</v>
      </c>
      <c r="AE65">
        <f>'IDT-1'!B65</f>
        <v>0</v>
      </c>
      <c r="AF65" s="24"/>
      <c r="AG65">
        <f t="shared" si="2"/>
        <v>1242.4524314011226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-31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10.847200000000001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83.756125630232674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667.14574681815895</v>
      </c>
      <c r="P66" s="36">
        <v>57.81</v>
      </c>
      <c r="Q66" s="36">
        <v>14.45</v>
      </c>
      <c r="R66" s="38">
        <v>47.5</v>
      </c>
      <c r="S66" s="38">
        <v>0</v>
      </c>
      <c r="T66" s="37">
        <f>SUMPRODUCT(LTA!J66:AN66,LTA!J$101:AN$101,LTA!J$103:AN$103)</f>
        <v>499.29</v>
      </c>
      <c r="U66" s="37">
        <f>SUMPRODUCT(LTA!J66:AN66,LTA!J$102:AN$102,LTA!J$103:AN$103)</f>
        <v>78.36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-198.57</v>
      </c>
      <c r="AC66">
        <f t="shared" si="0"/>
        <v>14.091154329583027</v>
      </c>
      <c r="AD66">
        <f t="shared" si="1"/>
        <v>1229.8772081188085</v>
      </c>
      <c r="AE66">
        <f>'IDT-1'!B66</f>
        <v>0</v>
      </c>
      <c r="AF66" s="24"/>
      <c r="AG66">
        <f t="shared" si="2"/>
        <v>1229.8772081188085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-17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10.847200000000001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83.756125630232674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723.03642463956339</v>
      </c>
      <c r="P67" s="36">
        <v>57.81</v>
      </c>
      <c r="Q67" s="36">
        <v>14.45</v>
      </c>
      <c r="R67" s="38">
        <v>47.5</v>
      </c>
      <c r="S67" s="38">
        <v>0</v>
      </c>
      <c r="T67" s="37">
        <f>SUMPRODUCT(LTA!J67:AN67,LTA!J$101:AN$101,LTA!J$103:AN$103)</f>
        <v>461.84</v>
      </c>
      <c r="U67" s="37">
        <f>SUMPRODUCT(LTA!J67:AN67,LTA!J$102:AN$102,LTA!J$103:AN$103)</f>
        <v>102.28999999999999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-198.57</v>
      </c>
      <c r="AC67">
        <f t="shared" si="0"/>
        <v>14.945690329051279</v>
      </c>
      <c r="AD67">
        <f t="shared" si="1"/>
        <v>1212.2533499407448</v>
      </c>
      <c r="AE67">
        <f>'IDT-1'!B67</f>
        <v>0</v>
      </c>
      <c r="AF67" s="24"/>
      <c r="AG67">
        <f t="shared" si="2"/>
        <v>1212.2533499407448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-76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10.847200000000001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83.756125630232674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723.03642463956339</v>
      </c>
      <c r="P68" s="36">
        <v>57.81</v>
      </c>
      <c r="Q68" s="36">
        <v>14.452815666406858</v>
      </c>
      <c r="R68" s="38">
        <v>47.5</v>
      </c>
      <c r="S68" s="38">
        <v>0</v>
      </c>
      <c r="T68" s="37">
        <f>SUMPRODUCT(LTA!J68:AN68,LTA!J$101:AN$101,LTA!J$103:AN$103)</f>
        <v>417.78000000000003</v>
      </c>
      <c r="U68" s="37">
        <f>SUMPRODUCT(LTA!J68:AN68,LTA!J$102:AN$102,LTA!J$103:AN$103)</f>
        <v>106.42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-198.57</v>
      </c>
      <c r="AC68">
        <f t="shared" ref="AC68:AC98" si="3">SUMIF(B68:AB68,"&gt;0")*$AC$2-SUMIF(B68:AB68,"&lt;0")*($AC$2/(1-$AC$2))+SUMIF(AI68:AR68,"&gt;0")*$AC$2-SUMIF(AI68:AR68,"&lt;0")*($AC$2/(1-$AC$2))</f>
        <v>14.246042198478868</v>
      </c>
      <c r="AD68">
        <f t="shared" ref="AD68:AD98" si="4">SUM(B68:AB68,AI68:AT68)-AC68</f>
        <v>1216.0258137377243</v>
      </c>
      <c r="AE68">
        <f>'IDT-1'!B68</f>
        <v>0</v>
      </c>
      <c r="AF68" s="24"/>
      <c r="AG68">
        <f t="shared" ref="AG68:AG98" si="5">SUM(AD68:AF68)</f>
        <v>1216.0258137377243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-33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10.847200000000001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83.756125630232674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734.71414097971524</v>
      </c>
      <c r="P69" s="36">
        <v>117.77000000000001</v>
      </c>
      <c r="Q69" s="36">
        <v>14.452815666406858</v>
      </c>
      <c r="R69" s="38">
        <v>46.69</v>
      </c>
      <c r="S69" s="38">
        <v>0</v>
      </c>
      <c r="T69" s="37">
        <f>SUMPRODUCT(LTA!J69:AN69,LTA!J$101:AN$101,LTA!J$103:AN$103)</f>
        <v>370.79</v>
      </c>
      <c r="U69" s="37">
        <f>SUMPRODUCT(LTA!J69:AN69,LTA!J$102:AN$102,LTA!J$103:AN$103)</f>
        <v>110.81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-198.57</v>
      </c>
      <c r="AC69">
        <f t="shared" si="3"/>
        <v>14.618693539334366</v>
      </c>
      <c r="AD69">
        <f t="shared" si="4"/>
        <v>1227.8808787370203</v>
      </c>
      <c r="AE69">
        <f>'IDT-1'!B69</f>
        <v>0</v>
      </c>
      <c r="AF69" s="24"/>
      <c r="AG69">
        <f t="shared" si="5"/>
        <v>1227.8808787370203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10.847200000000001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83.756125630232674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800.16905124676703</v>
      </c>
      <c r="P70" s="36">
        <v>117.77</v>
      </c>
      <c r="Q70" s="36">
        <v>36.79</v>
      </c>
      <c r="R70" s="38">
        <v>38.315202203580817</v>
      </c>
      <c r="S70" s="38">
        <v>0</v>
      </c>
      <c r="T70" s="37">
        <f>SUMPRODUCT(LTA!J70:AN70,LTA!J$101:AN$101,LTA!J$103:AN$103)</f>
        <v>323.5</v>
      </c>
      <c r="U70" s="37">
        <f>SUMPRODUCT(LTA!J70:AN70,LTA!J$102:AN$102,LTA!J$103:AN$103)</f>
        <v>114.43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-198.57</v>
      </c>
      <c r="AC70">
        <f t="shared" si="3"/>
        <v>15.079922829262756</v>
      </c>
      <c r="AD70">
        <f t="shared" si="4"/>
        <v>1244.1669462513178</v>
      </c>
      <c r="AE70">
        <f>'IDT-1'!B70</f>
        <v>0</v>
      </c>
      <c r="AF70" s="24"/>
      <c r="AG70">
        <f t="shared" si="5"/>
        <v>1244.1669462513178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-68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10.847200000000001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82.596192320103256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897.25953109206716</v>
      </c>
      <c r="P71" s="36">
        <v>117.77</v>
      </c>
      <c r="Q71" s="36">
        <v>36.79</v>
      </c>
      <c r="R71" s="38">
        <v>18.934798479087451</v>
      </c>
      <c r="S71" s="38">
        <v>0</v>
      </c>
      <c r="T71" s="37">
        <f>SUMPRODUCT(LTA!J71:AN71,LTA!J$101:AN$101,LTA!J$103:AN$103)</f>
        <v>273.45</v>
      </c>
      <c r="U71" s="37">
        <f>SUMPRODUCT(LTA!J71:AN71,LTA!J$102:AN$102,LTA!J$103:AN$103)</f>
        <v>117.80000000000001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-198.57</v>
      </c>
      <c r="AC71">
        <f t="shared" si="3"/>
        <v>15.254591609348445</v>
      </c>
      <c r="AD71">
        <f t="shared" si="4"/>
        <v>1282.8624202819096</v>
      </c>
      <c r="AE71">
        <f>'IDT-1'!B71</f>
        <v>8</v>
      </c>
      <c r="AF71" s="24"/>
      <c r="AG71">
        <f t="shared" si="5"/>
        <v>1290.8624202819096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-59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10.847200000000001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82.596192320103256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946.55630449400189</v>
      </c>
      <c r="P72" s="36">
        <v>117.77</v>
      </c>
      <c r="Q72" s="36">
        <v>36.79</v>
      </c>
      <c r="R72" s="38">
        <v>10.659999999999998</v>
      </c>
      <c r="S72" s="38">
        <v>0</v>
      </c>
      <c r="T72" s="37">
        <f>SUMPRODUCT(LTA!J72:AN72,LTA!J$101:AN$101,LTA!J$103:AN$103)</f>
        <v>222.56</v>
      </c>
      <c r="U72" s="37">
        <f>SUMPRODUCT(LTA!J72:AN72,LTA!J$102:AN$102,LTA!J$103:AN$103)</f>
        <v>120.59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-198.57</v>
      </c>
      <c r="AC72">
        <f t="shared" si="3"/>
        <v>15.254434302774586</v>
      </c>
      <c r="AD72">
        <f t="shared" si="4"/>
        <v>1268.7845525113305</v>
      </c>
      <c r="AE72">
        <f>'IDT-1'!B72</f>
        <v>47</v>
      </c>
      <c r="AF72" s="24"/>
      <c r="AG72">
        <f t="shared" si="5"/>
        <v>1315.7845525113305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-66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10.847200000000001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82.596192320103256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1024.4397465475151</v>
      </c>
      <c r="P73" s="36">
        <v>117.77</v>
      </c>
      <c r="Q73" s="36">
        <v>36.130000000000003</v>
      </c>
      <c r="R73" s="38">
        <v>4.8352031714568877</v>
      </c>
      <c r="S73" s="38">
        <v>0</v>
      </c>
      <c r="T73" s="37">
        <f>SUMPRODUCT(LTA!J73:AN73,LTA!J$101:AN$101,LTA!J$103:AN$103)</f>
        <v>163.6</v>
      </c>
      <c r="U73" s="37">
        <f>SUMPRODUCT(LTA!J73:AN73,LTA!J$102:AN$102,LTA!J$103:AN$103)</f>
        <v>123.92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-198.57</v>
      </c>
      <c r="AC73">
        <f t="shared" si="3"/>
        <v>15.344535134039889</v>
      </c>
      <c r="AD73">
        <f t="shared" si="4"/>
        <v>1289.4630969050354</v>
      </c>
      <c r="AE73">
        <f>'IDT-1'!B73</f>
        <v>36</v>
      </c>
      <c r="AF73" s="24"/>
      <c r="AG73">
        <f t="shared" si="5"/>
        <v>1325.4630969050354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10.847200000000001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82.596192320103256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1029.7084461186298</v>
      </c>
      <c r="P74" s="36">
        <v>117.77</v>
      </c>
      <c r="Q74" s="36">
        <v>36.130000000000003</v>
      </c>
      <c r="R74" s="38">
        <v>1.0500000000000003</v>
      </c>
      <c r="S74" s="38">
        <v>0</v>
      </c>
      <c r="T74" s="37">
        <f>SUMPRODUCT(LTA!J74:AN74,LTA!J$101:AN$101,LTA!J$103:AN$103)</f>
        <v>129.26</v>
      </c>
      <c r="U74" s="37">
        <f>SUMPRODUCT(LTA!J74:AN74,LTA!J$102:AN$102,LTA!J$103:AN$103)</f>
        <v>124.4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13.49</v>
      </c>
      <c r="Z74" s="34">
        <f>IEX!N74</f>
        <v>0</v>
      </c>
      <c r="AA74" s="75">
        <f>STOA!H74</f>
        <v>0.53</v>
      </c>
      <c r="AB74" s="75">
        <f>-STOA!N74</f>
        <v>-198.57</v>
      </c>
      <c r="AC74">
        <f t="shared" si="3"/>
        <v>15.084234611098346</v>
      </c>
      <c r="AD74">
        <f t="shared" si="4"/>
        <v>1282.8368938276349</v>
      </c>
      <c r="AE74">
        <f>'IDT-1'!B74</f>
        <v>61</v>
      </c>
      <c r="AF74" s="24"/>
      <c r="AG74">
        <f t="shared" si="5"/>
        <v>1343.8368938276349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-49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10.847200000000001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80.5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1042.4308928157266</v>
      </c>
      <c r="P75" s="36">
        <v>117.77</v>
      </c>
      <c r="Q75" s="36">
        <v>36.79</v>
      </c>
      <c r="R75" s="38">
        <v>0</v>
      </c>
      <c r="S75" s="38">
        <v>0</v>
      </c>
      <c r="T75" s="37">
        <f>SUMPRODUCT(LTA!J75:AN75,LTA!J$101:AN$101,LTA!J$103:AN$103)</f>
        <v>98.61999999999999</v>
      </c>
      <c r="U75" s="37">
        <f>SUMPRODUCT(LTA!J75:AN75,LTA!J$102:AN$102,LTA!J$103:AN$103)</f>
        <v>116.74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140.66999999999999</v>
      </c>
      <c r="Z75" s="34">
        <f>IEX!N75</f>
        <v>0</v>
      </c>
      <c r="AA75" s="75">
        <f>STOA!H75</f>
        <v>0.53</v>
      </c>
      <c r="AB75" s="75">
        <f>-STOA!N75</f>
        <v>-237.98</v>
      </c>
      <c r="AC75">
        <f t="shared" si="3"/>
        <v>16.275017525436692</v>
      </c>
      <c r="AD75">
        <f t="shared" si="4"/>
        <v>1338.4769552902899</v>
      </c>
      <c r="AE75">
        <f>'IDT-1'!B75</f>
        <v>35</v>
      </c>
      <c r="AF75" s="24"/>
      <c r="AG75">
        <f t="shared" si="5"/>
        <v>1373.4769552902899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-52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10.847200000000001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79.996419780711577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1042.4276960995048</v>
      </c>
      <c r="P76" s="36">
        <v>117.77</v>
      </c>
      <c r="Q76" s="36">
        <v>36.79</v>
      </c>
      <c r="R76" s="38">
        <v>0</v>
      </c>
      <c r="S76" s="38">
        <v>0</v>
      </c>
      <c r="T76" s="37">
        <f>SUMPRODUCT(LTA!J76:AN76,LTA!J$101:AN$101,LTA!J$103:AN$103)</f>
        <v>78.91</v>
      </c>
      <c r="U76" s="37">
        <f>SUMPRODUCT(LTA!J76:AN76,LTA!J$102:AN$102,LTA!J$103:AN$103)</f>
        <v>117.46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87.68</v>
      </c>
      <c r="Z76" s="34">
        <f>IEX!N76</f>
        <v>0</v>
      </c>
      <c r="AA76" s="75">
        <f>STOA!H76</f>
        <v>0.53</v>
      </c>
      <c r="AB76" s="75">
        <f>-STOA!N76</f>
        <v>-237.98</v>
      </c>
      <c r="AC76">
        <f t="shared" si="3"/>
        <v>15.716955545527743</v>
      </c>
      <c r="AD76">
        <f t="shared" si="4"/>
        <v>1260.5482403346887</v>
      </c>
      <c r="AE76">
        <f>'IDT-1'!B76</f>
        <v>139.07599999999999</v>
      </c>
      <c r="AF76" s="24"/>
      <c r="AG76">
        <f t="shared" si="5"/>
        <v>1399.6242403346887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-58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10.847200000000001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79.996419780711577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1054.8802859476671</v>
      </c>
      <c r="P77" s="36">
        <v>117.77</v>
      </c>
      <c r="Q77" s="36">
        <v>36.79</v>
      </c>
      <c r="R77" s="38">
        <v>0</v>
      </c>
      <c r="S77" s="38">
        <v>0</v>
      </c>
      <c r="T77" s="37">
        <f>SUMPRODUCT(LTA!J77:AN77,LTA!J$101:AN$101,LTA!J$103:AN$103)</f>
        <v>72.97</v>
      </c>
      <c r="U77" s="37">
        <f>SUMPRODUCT(LTA!J77:AN77,LTA!J$102:AN$102,LTA!J$103:AN$103)</f>
        <v>116.3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43.36</v>
      </c>
      <c r="Z77" s="34">
        <f>IEX!N77</f>
        <v>0</v>
      </c>
      <c r="AA77" s="75">
        <f>STOA!H77</f>
        <v>0.53</v>
      </c>
      <c r="AB77" s="75">
        <f>-STOA!N77</f>
        <v>-237.98</v>
      </c>
      <c r="AC77">
        <f t="shared" si="3"/>
        <v>15.440456246601638</v>
      </c>
      <c r="AD77">
        <f t="shared" si="4"/>
        <v>1215.8573294817768</v>
      </c>
      <c r="AE77">
        <f>'IDT-1'!B77</f>
        <v>209.83600000000001</v>
      </c>
      <c r="AF77" s="24"/>
      <c r="AG77">
        <f t="shared" si="5"/>
        <v>1425.6933294817768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-64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10.847200000000001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79.996419780711577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1040.091704135421</v>
      </c>
      <c r="P78" s="36">
        <v>117.77</v>
      </c>
      <c r="Q78" s="36">
        <v>36.79</v>
      </c>
      <c r="R78" s="38">
        <v>0</v>
      </c>
      <c r="S78" s="38">
        <v>0</v>
      </c>
      <c r="T78" s="37">
        <f>SUMPRODUCT(LTA!J78:AN78,LTA!J$101:AN$101,LTA!J$103:AN$103)</f>
        <v>69.06</v>
      </c>
      <c r="U78" s="37">
        <f>SUMPRODUCT(LTA!J78:AN78,LTA!J$102:AN$102,LTA!J$103:AN$103)</f>
        <v>114.82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75.16</v>
      </c>
      <c r="Z78" s="34">
        <f>IEX!N78</f>
        <v>0</v>
      </c>
      <c r="AA78" s="75">
        <f>STOA!H78</f>
        <v>0.53</v>
      </c>
      <c r="AB78" s="75">
        <f>-STOA!N78</f>
        <v>-237.98</v>
      </c>
      <c r="AC78">
        <f t="shared" si="3"/>
        <v>15.470306897579659</v>
      </c>
      <c r="AD78">
        <f t="shared" si="4"/>
        <v>1235.4488970185528</v>
      </c>
      <c r="AE78">
        <f>'IDT-1'!B78</f>
        <v>191.85599999999999</v>
      </c>
      <c r="AF78" s="24"/>
      <c r="AG78">
        <f t="shared" si="5"/>
        <v>1427.3048970185528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-56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10.0128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79.996419780711577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990.83803648524861</v>
      </c>
      <c r="P79" s="36">
        <v>117.77</v>
      </c>
      <c r="Q79" s="36">
        <v>36.79</v>
      </c>
      <c r="R79" s="38">
        <v>0</v>
      </c>
      <c r="S79" s="38">
        <v>0</v>
      </c>
      <c r="T79" s="37">
        <f>SUMPRODUCT(LTA!J79:AN79,LTA!J$101:AN$101,LTA!J$103:AN$103)</f>
        <v>83.89</v>
      </c>
      <c r="U79" s="37">
        <f>SUMPRODUCT(LTA!J79:AN79,LTA!J$102:AN$102,LTA!J$103:AN$103)</f>
        <v>111.8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45.29</v>
      </c>
      <c r="Z79" s="34">
        <f>IEX!N79</f>
        <v>0</v>
      </c>
      <c r="AA79" s="75">
        <f>STOA!H79</f>
        <v>145.15</v>
      </c>
      <c r="AB79" s="75">
        <f>-STOA!N79</f>
        <v>-237.98</v>
      </c>
      <c r="AC79">
        <f t="shared" si="3"/>
        <v>16.578584804187109</v>
      </c>
      <c r="AD79">
        <f t="shared" si="4"/>
        <v>1255.8125514617732</v>
      </c>
      <c r="AE79">
        <f>'IDT-1'!B79</f>
        <v>147.78199999999998</v>
      </c>
      <c r="AF79" s="24"/>
      <c r="AG79">
        <f t="shared" si="5"/>
        <v>1403.5945514617731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-111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10.847200000000001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79.996419780711577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961.49100056807549</v>
      </c>
      <c r="P80" s="36">
        <v>117.77</v>
      </c>
      <c r="Q80" s="36">
        <v>36.79</v>
      </c>
      <c r="R80" s="38">
        <v>0</v>
      </c>
      <c r="S80" s="38">
        <v>0</v>
      </c>
      <c r="T80" s="37">
        <f>SUMPRODUCT(LTA!J80:AN80,LTA!J$101:AN$101,LTA!J$103:AN$103)</f>
        <v>81.36</v>
      </c>
      <c r="U80" s="37">
        <f>SUMPRODUCT(LTA!J80:AN80,LTA!J$102:AN$102,LTA!J$103:AN$103)</f>
        <v>108.19999999999999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88.64</v>
      </c>
      <c r="Z80" s="34">
        <f>IEX!N80</f>
        <v>0</v>
      </c>
      <c r="AA80" s="75">
        <f>STOA!H80</f>
        <v>145.15</v>
      </c>
      <c r="AB80" s="75">
        <f>-STOA!N80</f>
        <v>-237.98</v>
      </c>
      <c r="AC80">
        <f t="shared" si="3"/>
        <v>16.711024766557077</v>
      </c>
      <c r="AD80">
        <f t="shared" si="4"/>
        <v>1257.3874755822301</v>
      </c>
      <c r="AE80">
        <f>'IDT-1'!B80</f>
        <v>132.02100000000002</v>
      </c>
      <c r="AF80" s="24"/>
      <c r="AG80">
        <f t="shared" si="5"/>
        <v>1389.40847558223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-118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79.996419780711577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950.92245843559181</v>
      </c>
      <c r="P81" s="36">
        <v>117.77</v>
      </c>
      <c r="Q81" s="36">
        <v>36.79</v>
      </c>
      <c r="R81" s="38">
        <v>0</v>
      </c>
      <c r="S81" s="38">
        <v>0</v>
      </c>
      <c r="T81" s="37">
        <f>SUMPRODUCT(LTA!J81:AN81,LTA!J$101:AN$101,LTA!J$103:AN$103)</f>
        <v>79.09</v>
      </c>
      <c r="U81" s="37">
        <f>SUMPRODUCT(LTA!J81:AN81,LTA!J$102:AN$102,LTA!J$103:AN$103)</f>
        <v>98.11999999999999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79.97</v>
      </c>
      <c r="Z81" s="34">
        <f>IEX!N81</f>
        <v>0</v>
      </c>
      <c r="AA81" s="75">
        <f>STOA!H81</f>
        <v>145.15</v>
      </c>
      <c r="AB81" s="75">
        <f>-STOA!N81</f>
        <v>-237.98</v>
      </c>
      <c r="AC81">
        <f t="shared" si="3"/>
        <v>16.252910639945547</v>
      </c>
      <c r="AD81">
        <f t="shared" si="4"/>
        <v>1227.4098475763576</v>
      </c>
      <c r="AE81">
        <f>'IDT-1'!B81</f>
        <v>141.09699999999998</v>
      </c>
      <c r="AF81" s="24"/>
      <c r="AG81">
        <f t="shared" si="5"/>
        <v>1368.5068475763576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-106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10.847200000000001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79.996419780711577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933.82437015470975</v>
      </c>
      <c r="P82" s="36">
        <v>117.77</v>
      </c>
      <c r="Q82" s="36">
        <v>36.79</v>
      </c>
      <c r="R82" s="38">
        <v>0</v>
      </c>
      <c r="S82" s="38">
        <v>0</v>
      </c>
      <c r="T82" s="37">
        <f>SUMPRODUCT(LTA!J82:AN82,LTA!J$101:AN$101,LTA!J$103:AN$103)</f>
        <v>75.34</v>
      </c>
      <c r="U82" s="37">
        <f>SUMPRODUCT(LTA!J82:AN82,LTA!J$102:AN$102,LTA!J$103:AN$103)</f>
        <v>96.779999999999987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150.30000000000001</v>
      </c>
      <c r="Z82" s="34">
        <f>IEX!N82</f>
        <v>0</v>
      </c>
      <c r="AA82" s="75">
        <f>STOA!H82</f>
        <v>145.15</v>
      </c>
      <c r="AB82" s="75">
        <f>-STOA!N82</f>
        <v>-237.98</v>
      </c>
      <c r="AC82">
        <f t="shared" si="3"/>
        <v>16.706063389761692</v>
      </c>
      <c r="AD82">
        <f t="shared" si="4"/>
        <v>1290.9458065456595</v>
      </c>
      <c r="AE82">
        <f>'IDT-1'!B82</f>
        <v>73.831999999999994</v>
      </c>
      <c r="AF82" s="24"/>
      <c r="AG82">
        <f t="shared" si="5"/>
        <v>1364.7778065456596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-101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10.847200000000001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79.996419780711577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933.80036781800982</v>
      </c>
      <c r="P83" s="36">
        <v>117.77</v>
      </c>
      <c r="Q83" s="36">
        <v>36.79</v>
      </c>
      <c r="R83" s="38">
        <v>0</v>
      </c>
      <c r="S83" s="38">
        <v>0</v>
      </c>
      <c r="T83" s="37">
        <f>SUMPRODUCT(LTA!J83:AN83,LTA!J$101:AN$101,LTA!J$103:AN$103)</f>
        <v>71.52</v>
      </c>
      <c r="U83" s="37">
        <f>SUMPRODUCT(LTA!J83:AN83,LTA!J$102:AN$102,LTA!J$103:AN$103)</f>
        <v>92.289999999999992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126.22</v>
      </c>
      <c r="Z83" s="34">
        <f>IEX!N83</f>
        <v>0</v>
      </c>
      <c r="AA83" s="75">
        <f>STOA!H83</f>
        <v>0.63</v>
      </c>
      <c r="AB83" s="75">
        <f>-STOA!N83</f>
        <v>-237.98</v>
      </c>
      <c r="AC83">
        <f t="shared" si="3"/>
        <v>15.126635035159635</v>
      </c>
      <c r="AD83">
        <f t="shared" si="4"/>
        <v>1126.5912325635618</v>
      </c>
      <c r="AE83">
        <f>'IDT-1'!B83</f>
        <v>217.33799999999999</v>
      </c>
      <c r="AF83" s="24"/>
      <c r="AG83">
        <f t="shared" si="5"/>
        <v>1343.9292325635618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-90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10.847200000000001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79.996419780711577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933.80036781800982</v>
      </c>
      <c r="P84" s="36">
        <v>117.77</v>
      </c>
      <c r="Q84" s="36">
        <v>36.79</v>
      </c>
      <c r="R84" s="38">
        <v>0</v>
      </c>
      <c r="S84" s="38">
        <v>0</v>
      </c>
      <c r="T84" s="37">
        <f>SUMPRODUCT(LTA!J84:AN84,LTA!J$101:AN$101,LTA!J$103:AN$103)</f>
        <v>69.53</v>
      </c>
      <c r="U84" s="37">
        <f>SUMPRODUCT(LTA!J84:AN84,LTA!J$102:AN$102,LTA!J$103:AN$103)</f>
        <v>87.46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49.14</v>
      </c>
      <c r="Z84" s="34">
        <f>IEX!N84</f>
        <v>0</v>
      </c>
      <c r="AA84" s="75">
        <f>STOA!H84</f>
        <v>0.63</v>
      </c>
      <c r="AB84" s="75">
        <f>-STOA!N84</f>
        <v>-237.98</v>
      </c>
      <c r="AC84">
        <f t="shared" si="3"/>
        <v>14.379519246535189</v>
      </c>
      <c r="AD84">
        <f t="shared" si="4"/>
        <v>1048.4383483521863</v>
      </c>
      <c r="AE84">
        <f>'IDT-1'!B84</f>
        <v>272.39</v>
      </c>
      <c r="AF84" s="24"/>
      <c r="AG84">
        <f t="shared" si="5"/>
        <v>1320.8283483521864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-85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10.847200000000001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79.996419780711577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935.75120463232133</v>
      </c>
      <c r="P85" s="36">
        <v>117.77</v>
      </c>
      <c r="Q85" s="36">
        <v>36.79</v>
      </c>
      <c r="R85" s="38">
        <v>0</v>
      </c>
      <c r="S85" s="38">
        <v>0</v>
      </c>
      <c r="T85" s="37">
        <f>SUMPRODUCT(LTA!J85:AN85,LTA!J$101:AN$101,LTA!J$103:AN$103)</f>
        <v>75.5</v>
      </c>
      <c r="U85" s="37">
        <f>SUMPRODUCT(LTA!J85:AN85,LTA!J$102:AN$102,LTA!J$103:AN$103)</f>
        <v>99.11999999999999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-237.98</v>
      </c>
      <c r="AC85">
        <f t="shared" si="3"/>
        <v>14.046510698526514</v>
      </c>
      <c r="AD85">
        <f>SUM(B85:AB85,AI85:AT85)-AC85</f>
        <v>1029.2121937145062</v>
      </c>
      <c r="AE85">
        <f>'IDT-1'!B85</f>
        <v>307</v>
      </c>
      <c r="AF85" s="24"/>
      <c r="AG85">
        <f t="shared" si="5"/>
        <v>1336.2121937145062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-75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10.847200000000001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79.996419780711577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935.75407809267438</v>
      </c>
      <c r="P86" s="36">
        <v>117.77</v>
      </c>
      <c r="Q86" s="36">
        <v>36.79</v>
      </c>
      <c r="R86" s="38">
        <v>0</v>
      </c>
      <c r="S86" s="38">
        <v>0</v>
      </c>
      <c r="T86" s="37">
        <f>SUMPRODUCT(LTA!J86:AN86,LTA!J$101:AN$101,LTA!J$103:AN$103)</f>
        <v>73.88</v>
      </c>
      <c r="U86" s="37">
        <f>SUMPRODUCT(LTA!J86:AN86,LTA!J$102:AN$102,LTA!J$103:AN$103)</f>
        <v>98.11999999999999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-237.98</v>
      </c>
      <c r="AC86">
        <f t="shared" si="3"/>
        <v>14.032997993318366</v>
      </c>
      <c r="AD86">
        <f t="shared" si="4"/>
        <v>1025.6085798800675</v>
      </c>
      <c r="AE86">
        <f>'IDT-1'!B86</f>
        <v>291</v>
      </c>
      <c r="AF86" s="24"/>
      <c r="AG86">
        <f t="shared" si="5"/>
        <v>1316.6085798800675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-76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10.847200000000001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79.996354522670316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935.7540887351114</v>
      </c>
      <c r="P87" s="36">
        <v>117.77000000000001</v>
      </c>
      <c r="Q87" s="36">
        <v>36.79</v>
      </c>
      <c r="R87" s="38">
        <v>0</v>
      </c>
      <c r="S87" s="38">
        <v>0</v>
      </c>
      <c r="T87" s="37">
        <f>SUMPRODUCT(LTA!J87:AN87,LTA!J$101:AN$101,LTA!J$103:AN$103)</f>
        <v>57.879999999999995</v>
      </c>
      <c r="U87" s="37">
        <f>SUMPRODUCT(LTA!J87:AN87,LTA!J$102:AN$102,LTA!J$103:AN$103)</f>
        <v>96.779999999999987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0.57999999999999996</v>
      </c>
      <c r="AB87" s="75">
        <f>-STOA!N87</f>
        <v>-237.98</v>
      </c>
      <c r="AC87">
        <f t="shared" si="3"/>
        <v>14.420604471215304</v>
      </c>
      <c r="AD87">
        <f t="shared" si="4"/>
        <v>944.83091878656614</v>
      </c>
      <c r="AE87">
        <f>'IDT-1'!B87</f>
        <v>261</v>
      </c>
      <c r="AF87" s="24"/>
      <c r="AG87">
        <f t="shared" si="5"/>
        <v>1205.8309187865661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-139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10.847200000000001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935.75731332942894</v>
      </c>
      <c r="P88" s="36">
        <v>117.77000000000001</v>
      </c>
      <c r="Q88" s="36">
        <v>36.79</v>
      </c>
      <c r="R88" s="38">
        <v>0</v>
      </c>
      <c r="S88" s="38">
        <v>0</v>
      </c>
      <c r="T88" s="37">
        <f>SUMPRODUCT(LTA!J88:AN88,LTA!J$101:AN$101,LTA!J$103:AN$103)</f>
        <v>55.989999999999995</v>
      </c>
      <c r="U88" s="37">
        <f>SUMPRODUCT(LTA!J88:AN88,LTA!J$102:AN$102,LTA!J$103:AN$103)</f>
        <v>93.11999999999999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0.57999999999999996</v>
      </c>
      <c r="AB88" s="75">
        <f>-STOA!N88</f>
        <v>-237.98</v>
      </c>
      <c r="AC88">
        <f t="shared" si="3"/>
        <v>14.153313763520247</v>
      </c>
      <c r="AD88">
        <f t="shared" si="4"/>
        <v>969.51507956590842</v>
      </c>
      <c r="AE88">
        <f>'IDT-1'!B88</f>
        <v>219</v>
      </c>
      <c r="AF88" s="24"/>
      <c r="AG88">
        <f t="shared" si="5"/>
        <v>1188.5150795659083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-111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10.847200000000001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81.96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863.03887377536898</v>
      </c>
      <c r="P89" s="36">
        <v>117.77000000000001</v>
      </c>
      <c r="Q89" s="36">
        <v>36.79</v>
      </c>
      <c r="R89" s="38">
        <v>0</v>
      </c>
      <c r="S89" s="38">
        <v>0</v>
      </c>
      <c r="T89" s="37">
        <f>SUMPRODUCT(LTA!J89:AN89,LTA!J$101:AN$101,LTA!J$103:AN$103)</f>
        <v>54.89</v>
      </c>
      <c r="U89" s="37">
        <f>SUMPRODUCT(LTA!J89:AN89,LTA!J$102:AN$102,LTA!J$103:AN$103)</f>
        <v>85.86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0.57999999999999996</v>
      </c>
      <c r="AB89" s="75">
        <f>-STOA!N89</f>
        <v>-237.98</v>
      </c>
      <c r="AC89">
        <f t="shared" si="3"/>
        <v>12.531956363803456</v>
      </c>
      <c r="AD89">
        <f t="shared" si="4"/>
        <v>1001.0579974115655</v>
      </c>
      <c r="AE89">
        <f>'IDT-1'!B89</f>
        <v>188</v>
      </c>
      <c r="AF89" s="24"/>
      <c r="AG89">
        <f t="shared" si="5"/>
        <v>1189.0579974115653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10.847200000000001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81.96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777.42822427594365</v>
      </c>
      <c r="P90" s="36">
        <v>117.76999999999998</v>
      </c>
      <c r="Q90" s="36">
        <v>36.79</v>
      </c>
      <c r="R90" s="38">
        <v>0</v>
      </c>
      <c r="S90" s="38">
        <v>0</v>
      </c>
      <c r="T90" s="37">
        <f>SUMPRODUCT(LTA!J90:AN90,LTA!J$101:AN$101,LTA!J$103:AN$103)</f>
        <v>54.239999999999995</v>
      </c>
      <c r="U90" s="37">
        <f>SUMPRODUCT(LTA!J90:AN90,LTA!J$102:AN$102,LTA!J$103:AN$103)</f>
        <v>83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0.57999999999999996</v>
      </c>
      <c r="AB90" s="75">
        <f>-STOA!N90</f>
        <v>-237.98</v>
      </c>
      <c r="AC90">
        <f t="shared" si="3"/>
        <v>12.236606908008284</v>
      </c>
      <c r="AD90">
        <f t="shared" si="4"/>
        <v>966.19269736793535</v>
      </c>
      <c r="AE90">
        <f>'IDT-1'!B90</f>
        <v>182</v>
      </c>
      <c r="AF90" s="24"/>
      <c r="AG90">
        <f t="shared" si="5"/>
        <v>1148.1926973679354</v>
      </c>
      <c r="AI90" s="34">
        <f>PXIL!H90</f>
        <v>0</v>
      </c>
      <c r="AJ90" s="34">
        <f>PXIL!N90</f>
        <v>0</v>
      </c>
      <c r="AK90" s="34">
        <f>RTM_IEX!H90</f>
        <v>53.96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10.847200000000001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81.96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757.81185135461533</v>
      </c>
      <c r="P91" s="36">
        <v>117.76999999999998</v>
      </c>
      <c r="Q91" s="36">
        <v>36.79</v>
      </c>
      <c r="R91" s="38">
        <v>0</v>
      </c>
      <c r="S91" s="38">
        <v>0</v>
      </c>
      <c r="T91" s="37">
        <f>SUMPRODUCT(LTA!J91:AN91,LTA!J$101:AN$101,LTA!J$103:AN$103)</f>
        <v>59.089999999999996</v>
      </c>
      <c r="U91" s="37">
        <f>SUMPRODUCT(LTA!J91:AN91,LTA!J$102:AN$102,LTA!J$103:AN$103)</f>
        <v>80.850000000000009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-252.6</v>
      </c>
      <c r="AC91">
        <f t="shared" si="3"/>
        <v>12.428357701407004</v>
      </c>
      <c r="AD91">
        <f t="shared" si="4"/>
        <v>959.46457365320816</v>
      </c>
      <c r="AE91">
        <f>'IDT-1'!B91</f>
        <v>153</v>
      </c>
      <c r="AF91" s="24"/>
      <c r="AG91">
        <f t="shared" si="5"/>
        <v>1112.4645736532082</v>
      </c>
      <c r="AI91" s="34">
        <f>PXIL!H91</f>
        <v>0</v>
      </c>
      <c r="AJ91" s="34">
        <f>PXIL!N91</f>
        <v>0</v>
      </c>
      <c r="AK91" s="34">
        <f>RTM_IEX!H91</f>
        <v>79.010000000000005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10.847200000000001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81.96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757.81185135461533</v>
      </c>
      <c r="P92" s="36">
        <v>117.76999999999998</v>
      </c>
      <c r="Q92" s="36">
        <v>36.79</v>
      </c>
      <c r="R92" s="38">
        <v>0</v>
      </c>
      <c r="S92" s="38">
        <v>0</v>
      </c>
      <c r="T92" s="37">
        <f>SUMPRODUCT(LTA!J92:AN92,LTA!J$101:AN$101,LTA!J$103:AN$103)</f>
        <v>60.300000000000004</v>
      </c>
      <c r="U92" s="37">
        <f>SUMPRODUCT(LTA!J92:AN92,LTA!J$102:AN$102,LTA!J$103:AN$103)</f>
        <v>80.28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-252.6</v>
      </c>
      <c r="AC92">
        <f t="shared" si="3"/>
        <v>12.425585701407003</v>
      </c>
      <c r="AD92">
        <f t="shared" si="4"/>
        <v>959.13734565320817</v>
      </c>
      <c r="AE92">
        <f>'IDT-1'!B92</f>
        <v>114</v>
      </c>
      <c r="AF92" s="24"/>
      <c r="AG92">
        <f t="shared" si="5"/>
        <v>1073.1373456532083</v>
      </c>
      <c r="AI92" s="34">
        <f>PXIL!H92</f>
        <v>0</v>
      </c>
      <c r="AJ92" s="34">
        <f>PXIL!N92</f>
        <v>0</v>
      </c>
      <c r="AK92" s="34">
        <f>RTM_IEX!H92</f>
        <v>78.040000000000006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10.847200000000001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83.756125630232674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748.15376545403353</v>
      </c>
      <c r="P93" s="36">
        <v>117.11</v>
      </c>
      <c r="Q93" s="36">
        <v>36.79</v>
      </c>
      <c r="R93" s="38">
        <v>0</v>
      </c>
      <c r="S93" s="38">
        <v>0</v>
      </c>
      <c r="T93" s="37">
        <f>SUMPRODUCT(LTA!J93:AN93,LTA!J$101:AN$101,LTA!J$103:AN$103)</f>
        <v>64.06</v>
      </c>
      <c r="U93" s="37">
        <f>SUMPRODUCT(LTA!J93:AN93,LTA!J$102:AN$102,LTA!J$103:AN$103)</f>
        <v>81.36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-252.6</v>
      </c>
      <c r="AC93">
        <f t="shared" si="3"/>
        <v>12.281341235136072</v>
      </c>
      <c r="AD93">
        <f t="shared" si="4"/>
        <v>942.10962984912987</v>
      </c>
      <c r="AE93">
        <f>'IDT-1'!B93</f>
        <v>73</v>
      </c>
      <c r="AF93" s="24"/>
      <c r="AG93">
        <f t="shared" si="5"/>
        <v>1015.1096298491299</v>
      </c>
      <c r="AI93" s="34">
        <f>PXIL!H93</f>
        <v>0</v>
      </c>
      <c r="AJ93" s="34">
        <f>PXIL!N93</f>
        <v>0</v>
      </c>
      <c r="AK93" s="34">
        <f>RTM_IEX!H93</f>
        <v>64.55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10.847200000000001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83.756125630232674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748.15376545403353</v>
      </c>
      <c r="P94" s="36">
        <v>117.11</v>
      </c>
      <c r="Q94" s="36">
        <v>36.79</v>
      </c>
      <c r="R94" s="38">
        <v>0</v>
      </c>
      <c r="S94" s="38">
        <v>0</v>
      </c>
      <c r="T94" s="37">
        <f>SUMPRODUCT(LTA!J94:AN94,LTA!J$101:AN$101,LTA!J$103:AN$103)</f>
        <v>67.45</v>
      </c>
      <c r="U94" s="37">
        <f>SUMPRODUCT(LTA!J94:AN94,LTA!J$102:AN$102,LTA!J$103:AN$103)</f>
        <v>82.08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-252.6</v>
      </c>
      <c r="AC94">
        <f t="shared" si="3"/>
        <v>12.356353235136071</v>
      </c>
      <c r="AD94">
        <f t="shared" si="4"/>
        <v>950.96461784913004</v>
      </c>
      <c r="AE94">
        <f>'IDT-1'!B94</f>
        <v>24</v>
      </c>
      <c r="AF94" s="24"/>
      <c r="AG94">
        <f t="shared" si="5"/>
        <v>974.96461784913004</v>
      </c>
      <c r="AI94" s="34">
        <f>PXIL!H94</f>
        <v>0</v>
      </c>
      <c r="AJ94" s="34">
        <f>PXIL!N94</f>
        <v>0</v>
      </c>
      <c r="AK94" s="34">
        <f>RTM_IEX!H94</f>
        <v>69.37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83.756125630232674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747.60957895946069</v>
      </c>
      <c r="P95" s="36">
        <v>117.76999999999998</v>
      </c>
      <c r="Q95" s="36">
        <v>36.79</v>
      </c>
      <c r="R95" s="38">
        <v>0</v>
      </c>
      <c r="S95" s="38">
        <v>0</v>
      </c>
      <c r="T95" s="37">
        <f>SUMPRODUCT(LTA!J95:AN95,LTA!J$101:AN$101,LTA!J$103:AN$103)</f>
        <v>68.239999999999995</v>
      </c>
      <c r="U95" s="37">
        <f>SUMPRODUCT(LTA!J95:AN95,LTA!J$102:AN$102,LTA!J$103:AN$103)</f>
        <v>84.240000000000009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-197.6</v>
      </c>
      <c r="AC95">
        <f t="shared" si="3"/>
        <v>11.443189444136321</v>
      </c>
      <c r="AD95">
        <f t="shared" si="4"/>
        <v>927.5235951455569</v>
      </c>
      <c r="AE95">
        <f>'IDT-1'!B95</f>
        <v>0</v>
      </c>
      <c r="AF95" s="24"/>
      <c r="AG95">
        <f t="shared" si="5"/>
        <v>927.5235951455569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-13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83.756125630232674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731.4507334182847</v>
      </c>
      <c r="P96" s="36">
        <v>86.72</v>
      </c>
      <c r="Q96" s="36">
        <v>14.45</v>
      </c>
      <c r="R96" s="38">
        <v>0</v>
      </c>
      <c r="S96" s="38">
        <v>0</v>
      </c>
      <c r="T96" s="37">
        <f>SUMPRODUCT(LTA!J96:AN96,LTA!J$101:AN$101,LTA!J$103:AN$103)</f>
        <v>69.45</v>
      </c>
      <c r="U96" s="37">
        <f>SUMPRODUCT(LTA!J96:AN96,LTA!J$102:AN$102,LTA!J$103:AN$103)</f>
        <v>86.4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-197.6</v>
      </c>
      <c r="AC96">
        <f t="shared" si="3"/>
        <v>10.890478091166884</v>
      </c>
      <c r="AD96">
        <f>SUM(B96:AB96,AI96:AT96)-AC96</f>
        <v>888.38746095735075</v>
      </c>
      <c r="AE96">
        <f>'IDT-1'!B96</f>
        <v>0</v>
      </c>
      <c r="AF96" s="24"/>
      <c r="AG96">
        <f t="shared" si="5"/>
        <v>888.38746095735075</v>
      </c>
      <c r="AI96" s="34">
        <f>PXIL!H96</f>
        <v>0</v>
      </c>
      <c r="AJ96" s="34">
        <f>PXIL!N96</f>
        <v>0</v>
      </c>
      <c r="AK96" s="34">
        <f>RTM_IEX!H96</f>
        <v>13.49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728.24485582544355</v>
      </c>
      <c r="P97" s="36">
        <v>57.81</v>
      </c>
      <c r="Q97" s="36">
        <v>14.45</v>
      </c>
      <c r="R97" s="38">
        <v>0</v>
      </c>
      <c r="S97" s="38">
        <v>0</v>
      </c>
      <c r="T97" s="37">
        <f>SUMPRODUCT(LTA!J97:AN97,LTA!J$101:AN$101,LTA!J$103:AN$103)</f>
        <v>70.010000000000005</v>
      </c>
      <c r="U97" s="37">
        <f>SUMPRODUCT(LTA!J97:AN97,LTA!J$102:AN$102,LTA!J$103:AN$103)</f>
        <v>88.92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-197.6</v>
      </c>
      <c r="AC97">
        <f t="shared" si="3"/>
        <v>10.533260719387018</v>
      </c>
      <c r="AD97">
        <f t="shared" si="4"/>
        <v>846.21880073628938</v>
      </c>
      <c r="AE97">
        <f>'IDT-1'!B97</f>
        <v>0</v>
      </c>
      <c r="AF97" s="24"/>
      <c r="AG97">
        <f t="shared" si="5"/>
        <v>846.21880073628938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728.04425512544356</v>
      </c>
      <c r="P98" s="36">
        <v>57.81</v>
      </c>
      <c r="Q98" s="36">
        <v>14.45</v>
      </c>
      <c r="R98" s="38">
        <v>0</v>
      </c>
      <c r="S98" s="38">
        <v>0</v>
      </c>
      <c r="T98" s="37">
        <f>SUMPRODUCT(LTA!J98:AN98,LTA!J$101:AN$101,LTA!J$103:AN$103)</f>
        <v>68.7</v>
      </c>
      <c r="U98" s="37">
        <f>SUMPRODUCT(LTA!J98:AN98,LTA!J$102:AN$102,LTA!J$103:AN$103)</f>
        <v>87.48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-197.6</v>
      </c>
      <c r="AC98">
        <f t="shared" si="3"/>
        <v>10.762610405253691</v>
      </c>
      <c r="AD98">
        <f t="shared" si="4"/>
        <v>813.03885035042276</v>
      </c>
      <c r="AE98">
        <f>'IDT-1'!B98</f>
        <v>0</v>
      </c>
      <c r="AF98" s="24"/>
      <c r="AG98">
        <f t="shared" si="5"/>
        <v>813.03885035042276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-30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0.25566016000000041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2.0591979473380322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19.725243243861726</v>
      </c>
      <c r="P99" s="36">
        <f t="shared" si="6"/>
        <v>2.2479666066618069</v>
      </c>
      <c r="Q99" s="36">
        <f t="shared" si="6"/>
        <v>0.66387638706626084</v>
      </c>
      <c r="R99" s="38">
        <f t="shared" si="6"/>
        <v>0.46653006271528663</v>
      </c>
      <c r="S99" s="38">
        <f t="shared" si="6"/>
        <v>0</v>
      </c>
      <c r="T99" s="37">
        <f t="shared" si="6"/>
        <v>5.3237600000000018</v>
      </c>
      <c r="U99" s="37">
        <f t="shared" si="6"/>
        <v>1.8639074999999998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0.34440499999999996</v>
      </c>
      <c r="Z99" s="34">
        <f t="shared" si="6"/>
        <v>0</v>
      </c>
      <c r="AA99" s="75">
        <f t="shared" si="6"/>
        <v>0.44801999999999959</v>
      </c>
      <c r="AB99" s="75">
        <f t="shared" si="6"/>
        <v>-4.9705599999999919</v>
      </c>
      <c r="AC99">
        <f t="shared" si="6"/>
        <v>0.33446708701250394</v>
      </c>
      <c r="AD99">
        <f t="shared" si="6"/>
        <v>27.197891630630608</v>
      </c>
      <c r="AE99">
        <f t="shared" si="6"/>
        <v>1.71705675</v>
      </c>
      <c r="AG99">
        <f t="shared" si="6"/>
        <v>28.914948380630609</v>
      </c>
      <c r="AI99">
        <f t="shared" si="6"/>
        <v>0</v>
      </c>
      <c r="AJ99">
        <f t="shared" si="6"/>
        <v>0</v>
      </c>
      <c r="AK99">
        <f t="shared" si="6"/>
        <v>0.19285249999999995</v>
      </c>
      <c r="AL99">
        <f t="shared" si="6"/>
        <v>-1.141</v>
      </c>
      <c r="AM99">
        <f t="shared" si="6"/>
        <v>0</v>
      </c>
      <c r="AN99">
        <f t="shared" si="6"/>
        <v>0</v>
      </c>
      <c r="AO99">
        <f t="shared" si="6"/>
        <v>5.7607499999999999E-2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45342</v>
      </c>
      <c r="B1" s="227"/>
      <c r="C1" s="227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27"/>
      <c r="C2" s="227"/>
      <c r="D2" s="22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TWEPL!Q3</f>
        <v>5.925819999999999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48.427759840880711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642.03346414658733</v>
      </c>
      <c r="P3" s="36">
        <v>33.72</v>
      </c>
      <c r="Q3" s="36">
        <v>10.6</v>
      </c>
      <c r="R3" s="38">
        <v>0</v>
      </c>
      <c r="S3" s="38">
        <v>0</v>
      </c>
      <c r="T3" s="37">
        <f>SUMPRODUCT(LTA!J3:AN3,LTA!J$101:AN$101,LTA!J$104:AN$104)</f>
        <v>52</v>
      </c>
      <c r="U3" s="37">
        <f>SUMPRODUCT(LTA!J3:AN3,LTA!J$102:AN$102,LTA!J$104:AN$104)</f>
        <v>71.3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-295</v>
      </c>
      <c r="AA3" s="75">
        <f>STOA!I3</f>
        <v>0</v>
      </c>
      <c r="AB3" s="75">
        <f>-STOA!O3</f>
        <v>-136.94</v>
      </c>
      <c r="AC3">
        <f>SUMIF(B3:AB3,"&gt;0")*$AC$2-SUMIF(B3:AB3,"&lt;0")*($AC$2/(1-$AC$2))+SUMIF(AI3:AR3,"&gt;0")*$AC$2-SUMIF(AI3:AR3,"&lt;0")*($AC$2/(1-$AC$2))</f>
        <v>11.213952094061087</v>
      </c>
      <c r="AD3">
        <f>SUM(B3:AB3,AI3:AT3)-AC3</f>
        <v>385.76213189340694</v>
      </c>
      <c r="AE3">
        <f>'IDT-1'!C3</f>
        <v>0</v>
      </c>
      <c r="AF3" s="24"/>
      <c r="AG3">
        <f>SUM(AD3:AF3)</f>
        <v>385.76213189340694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-35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5.925819999999999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48.427759840880711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642.03301557437374</v>
      </c>
      <c r="P4" s="36">
        <v>33.72</v>
      </c>
      <c r="Q4" s="36">
        <v>10.6</v>
      </c>
      <c r="R4" s="38">
        <v>0</v>
      </c>
      <c r="S4" s="38">
        <v>0</v>
      </c>
      <c r="T4" s="37">
        <f>SUMPRODUCT(LTA!J4:AN4,LTA!J$101:AN$101,LTA!J$104:AN$104)</f>
        <v>51.44</v>
      </c>
      <c r="U4" s="37">
        <f>SUMPRODUCT(LTA!J4:AN4,LTA!J$102:AN$102,LTA!J$104:AN$104)</f>
        <v>71.06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-315</v>
      </c>
      <c r="AA4" s="75">
        <f>STOA!I4</f>
        <v>0</v>
      </c>
      <c r="AB4" s="75">
        <f>-STOA!O4</f>
        <v>-136.94</v>
      </c>
      <c r="AC4">
        <f t="shared" ref="AC4:AC67" si="0">SUMIF(B4:AB4,"&gt;0")*$AC$2-SUMIF(B4:AB4,"&lt;0")*($AC$2/(1-$AC$2))+SUMIF(AI4:AR4,"&gt;0")*$AC$2-SUMIF(AI4:AR4,"&lt;0")*($AC$2/(1-$AC$2))</f>
        <v>11.33429569192783</v>
      </c>
      <c r="AD4">
        <f t="shared" ref="AD4:AD67" si="1">SUM(B4:AB4,AI4:AT4)-AC4</f>
        <v>369.84133972332666</v>
      </c>
      <c r="AE4">
        <f>'IDT-1'!C4</f>
        <v>0</v>
      </c>
      <c r="AF4" s="24"/>
      <c r="AG4">
        <f t="shared" ref="AG4:AG67" si="2">SUM(AD4:AF4)</f>
        <v>369.84133972332666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-30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5.925819999999999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48.427759840880711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633.41239228042662</v>
      </c>
      <c r="P5" s="36">
        <v>33.72</v>
      </c>
      <c r="Q5" s="36">
        <v>10.6</v>
      </c>
      <c r="R5" s="38">
        <v>0</v>
      </c>
      <c r="S5" s="38">
        <v>0</v>
      </c>
      <c r="T5" s="37">
        <f>SUMPRODUCT(LTA!J5:AN5,LTA!J$101:AN$101,LTA!J$104:AN$104)</f>
        <v>51.49</v>
      </c>
      <c r="U5" s="37">
        <f>SUMPRODUCT(LTA!J5:AN5,LTA!J$102:AN$102,LTA!J$104:AN$104)</f>
        <v>71.08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-320</v>
      </c>
      <c r="AA5" s="75">
        <f>STOA!I5</f>
        <v>0</v>
      </c>
      <c r="AB5" s="75">
        <f>-STOA!O5</f>
        <v>-136.94</v>
      </c>
      <c r="AC5">
        <f t="shared" si="0"/>
        <v>11.347182033507565</v>
      </c>
      <c r="AD5">
        <f t="shared" si="1"/>
        <v>351.27783008779983</v>
      </c>
      <c r="AE5">
        <f>'IDT-1'!C5</f>
        <v>0</v>
      </c>
      <c r="AF5" s="24"/>
      <c r="AG5">
        <f t="shared" si="2"/>
        <v>351.27783008779983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-35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5.925819999999999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48.427759840880711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633.41041981671447</v>
      </c>
      <c r="P6" s="36">
        <v>33.72</v>
      </c>
      <c r="Q6" s="36">
        <v>10.6</v>
      </c>
      <c r="R6" s="38">
        <v>0</v>
      </c>
      <c r="S6" s="38">
        <v>0</v>
      </c>
      <c r="T6" s="37">
        <f>SUMPRODUCT(LTA!J6:AN6,LTA!J$101:AN$101,LTA!J$104:AN$104)</f>
        <v>51.53</v>
      </c>
      <c r="U6" s="37">
        <f>SUMPRODUCT(LTA!J6:AN6,LTA!J$102:AN$102,LTA!J$104:AN$104)</f>
        <v>71.11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-330</v>
      </c>
      <c r="AA6" s="75">
        <f>STOA!I6</f>
        <v>0</v>
      </c>
      <c r="AB6" s="75">
        <f>-STOA!O6</f>
        <v>-136.94</v>
      </c>
      <c r="AC6">
        <f t="shared" si="0"/>
        <v>11.432465042061272</v>
      </c>
      <c r="AD6">
        <f t="shared" si="1"/>
        <v>341.26057461553393</v>
      </c>
      <c r="AE6">
        <f>'IDT-1'!C6</f>
        <v>0</v>
      </c>
      <c r="AF6" s="24"/>
      <c r="AG6">
        <f t="shared" si="2"/>
        <v>341.26057461553393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-35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5.925819999999999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48.427759840880711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624.43316267042542</v>
      </c>
      <c r="P7" s="36">
        <v>33.72</v>
      </c>
      <c r="Q7" s="36">
        <v>10.6</v>
      </c>
      <c r="R7" s="38">
        <v>0</v>
      </c>
      <c r="S7" s="38">
        <v>0</v>
      </c>
      <c r="T7" s="37">
        <f>SUMPRODUCT(LTA!J7:AN7,LTA!J$101:AN$101,LTA!J$104:AN$104)</f>
        <v>50.97</v>
      </c>
      <c r="U7" s="37">
        <f>SUMPRODUCT(LTA!J7:AN7,LTA!J$102:AN$102,LTA!J$104:AN$104)</f>
        <v>70.88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-345</v>
      </c>
      <c r="AA7" s="75">
        <f>STOA!I7</f>
        <v>0</v>
      </c>
      <c r="AB7" s="75">
        <f>-STOA!O7</f>
        <v>-136.94</v>
      </c>
      <c r="AC7">
        <f t="shared" si="0"/>
        <v>11.265708504783555</v>
      </c>
      <c r="AD7">
        <f t="shared" si="1"/>
        <v>341.66007400652262</v>
      </c>
      <c r="AE7">
        <f>'IDT-1'!C7</f>
        <v>0</v>
      </c>
      <c r="AF7" s="24"/>
      <c r="AG7">
        <f t="shared" si="2"/>
        <v>341.66007400652262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5.925819999999999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48.427759840880711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624.43316267042542</v>
      </c>
      <c r="P8" s="36">
        <v>33.72</v>
      </c>
      <c r="Q8" s="36">
        <v>10.6</v>
      </c>
      <c r="R8" s="38">
        <v>0</v>
      </c>
      <c r="S8" s="38">
        <v>0</v>
      </c>
      <c r="T8" s="37">
        <f>SUMPRODUCT(LTA!J8:AN8,LTA!J$101:AN$101,LTA!J$104:AN$104)</f>
        <v>51.16</v>
      </c>
      <c r="U8" s="37">
        <f>SUMPRODUCT(LTA!J8:AN8,LTA!J$102:AN$102,LTA!J$104:AN$104)</f>
        <v>70.95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-360</v>
      </c>
      <c r="AA8" s="75">
        <f>STOA!I8</f>
        <v>0</v>
      </c>
      <c r="AB8" s="75">
        <f>-STOA!O8</f>
        <v>-136.94</v>
      </c>
      <c r="AC8">
        <f t="shared" si="0"/>
        <v>11.310248293408002</v>
      </c>
      <c r="AD8">
        <f t="shared" si="1"/>
        <v>336.87553421789818</v>
      </c>
      <c r="AE8">
        <f>'IDT-1'!C8</f>
        <v>0</v>
      </c>
      <c r="AF8" s="24"/>
      <c r="AG8">
        <f t="shared" si="2"/>
        <v>336.87553421789818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5.925819999999999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48.427759840880711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613.24886385459138</v>
      </c>
      <c r="P9" s="36">
        <v>33.72</v>
      </c>
      <c r="Q9" s="36">
        <v>10.6</v>
      </c>
      <c r="R9" s="38">
        <v>0</v>
      </c>
      <c r="S9" s="38">
        <v>0</v>
      </c>
      <c r="T9" s="37">
        <f>SUMPRODUCT(LTA!J9:AN9,LTA!J$101:AN$101,LTA!J$104:AN$104)</f>
        <v>50.67</v>
      </c>
      <c r="U9" s="37">
        <f>SUMPRODUCT(LTA!J9:AN9,LTA!J$102:AN$102,LTA!J$104:AN$104)</f>
        <v>70.75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-375</v>
      </c>
      <c r="AA9" s="75">
        <f>STOA!I9</f>
        <v>0</v>
      </c>
      <c r="AB9" s="75">
        <f>-STOA!O9</f>
        <v>-136.94</v>
      </c>
      <c r="AC9">
        <f t="shared" si="0"/>
        <v>11.337571549228329</v>
      </c>
      <c r="AD9">
        <f t="shared" si="1"/>
        <v>309.97391214624372</v>
      </c>
      <c r="AE9">
        <f>'IDT-1'!C9</f>
        <v>0</v>
      </c>
      <c r="AF9" s="24"/>
      <c r="AG9">
        <f t="shared" si="2"/>
        <v>309.97391214624372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5.925819999999999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48.427759840880711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613.24886385459138</v>
      </c>
      <c r="P10" s="36">
        <v>33.72</v>
      </c>
      <c r="Q10" s="36">
        <v>10.6</v>
      </c>
      <c r="R10" s="38">
        <v>0</v>
      </c>
      <c r="S10" s="38">
        <v>0</v>
      </c>
      <c r="T10" s="37">
        <f>SUMPRODUCT(LTA!J10:AN10,LTA!J$101:AN$101,LTA!J$104:AN$104)</f>
        <v>50.57</v>
      </c>
      <c r="U10" s="37">
        <f>SUMPRODUCT(LTA!J10:AN10,LTA!J$102:AN$102,LTA!J$104:AN$104)</f>
        <v>70.72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-380</v>
      </c>
      <c r="AA10" s="75">
        <f>STOA!I10</f>
        <v>0</v>
      </c>
      <c r="AB10" s="75">
        <f>-STOA!O10</f>
        <v>-136.94</v>
      </c>
      <c r="AC10">
        <f t="shared" si="0"/>
        <v>11.378835337852777</v>
      </c>
      <c r="AD10">
        <f t="shared" si="1"/>
        <v>304.80264835761943</v>
      </c>
      <c r="AE10">
        <f>'IDT-1'!C10</f>
        <v>0</v>
      </c>
      <c r="AF10" s="24"/>
      <c r="AG10">
        <f t="shared" si="2"/>
        <v>304.80264835761943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5.925819999999999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48.427759840880711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624.43316267042542</v>
      </c>
      <c r="P11" s="36">
        <v>33.72</v>
      </c>
      <c r="Q11" s="36">
        <v>10.6</v>
      </c>
      <c r="R11" s="38">
        <v>0</v>
      </c>
      <c r="S11" s="38">
        <v>0</v>
      </c>
      <c r="T11" s="37">
        <f>SUMPRODUCT(LTA!J11:AN11,LTA!J$101:AN$101,LTA!J$104:AN$104)</f>
        <v>51.67</v>
      </c>
      <c r="U11" s="37">
        <f>SUMPRODUCT(LTA!J11:AN11,LTA!J$102:AN$102,LTA!J$104:AN$104)</f>
        <v>70.12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-385</v>
      </c>
      <c r="AA11" s="75">
        <f>STOA!I11</f>
        <v>0</v>
      </c>
      <c r="AB11" s="75">
        <f>-STOA!O11</f>
        <v>-136.94</v>
      </c>
      <c r="AC11">
        <f t="shared" si="0"/>
        <v>11.519339236530227</v>
      </c>
      <c r="AD11">
        <f t="shared" si="1"/>
        <v>311.34644327477588</v>
      </c>
      <c r="AE11">
        <f>'IDT-1'!C11</f>
        <v>0</v>
      </c>
      <c r="AF11" s="24"/>
      <c r="AG11">
        <f t="shared" si="2"/>
        <v>311.34644327477588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5.925819999999999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48.427759840880711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624.43316267042542</v>
      </c>
      <c r="P12" s="36">
        <v>33.72</v>
      </c>
      <c r="Q12" s="36">
        <v>10.6</v>
      </c>
      <c r="R12" s="38">
        <v>0</v>
      </c>
      <c r="S12" s="38">
        <v>0</v>
      </c>
      <c r="T12" s="37">
        <f>SUMPRODUCT(LTA!J12:AN12,LTA!J$101:AN$101,LTA!J$104:AN$104)</f>
        <v>51.67</v>
      </c>
      <c r="U12" s="37">
        <f>SUMPRODUCT(LTA!J12:AN12,LTA!J$102:AN$102,LTA!J$104:AN$104)</f>
        <v>69.66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-385</v>
      </c>
      <c r="AA12" s="75">
        <f>STOA!I12</f>
        <v>0</v>
      </c>
      <c r="AB12" s="75">
        <f>-STOA!O12</f>
        <v>-136.94</v>
      </c>
      <c r="AC12">
        <f t="shared" si="0"/>
        <v>11.515475236530227</v>
      </c>
      <c r="AD12">
        <f t="shared" si="1"/>
        <v>310.89030727477586</v>
      </c>
      <c r="AE12">
        <f>'IDT-1'!C12</f>
        <v>0</v>
      </c>
      <c r="AF12" s="24"/>
      <c r="AG12">
        <f t="shared" si="2"/>
        <v>310.89030727477586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5.925819999999999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48.427759840880711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614.13424231656495</v>
      </c>
      <c r="P13" s="36">
        <v>33.72</v>
      </c>
      <c r="Q13" s="36">
        <v>10.34</v>
      </c>
      <c r="R13" s="38">
        <v>0</v>
      </c>
      <c r="S13" s="38">
        <v>0</v>
      </c>
      <c r="T13" s="37">
        <f>SUMPRODUCT(LTA!J13:AN13,LTA!J$101:AN$101,LTA!J$104:AN$104)</f>
        <v>51</v>
      </c>
      <c r="U13" s="37">
        <f>SUMPRODUCT(LTA!J13:AN13,LTA!J$102:AN$102,LTA!J$104:AN$104)</f>
        <v>69.849999999999994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-390</v>
      </c>
      <c r="AA13" s="75">
        <f>STOA!I13</f>
        <v>0</v>
      </c>
      <c r="AB13" s="75">
        <f>-STOA!O13</f>
        <v>-136.94</v>
      </c>
      <c r="AC13">
        <f t="shared" si="0"/>
        <v>11.549815671431135</v>
      </c>
      <c r="AD13">
        <f t="shared" si="1"/>
        <v>284.81704648601459</v>
      </c>
      <c r="AE13">
        <f>'IDT-1'!C13</f>
        <v>0</v>
      </c>
      <c r="AF13" s="24"/>
      <c r="AG13">
        <f t="shared" si="2"/>
        <v>284.81704648601459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5.925819999999999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48.427759840880711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614.13424231656495</v>
      </c>
      <c r="P14" s="36">
        <v>33.72</v>
      </c>
      <c r="Q14" s="36">
        <v>10.34</v>
      </c>
      <c r="R14" s="38">
        <v>0</v>
      </c>
      <c r="S14" s="38">
        <v>0</v>
      </c>
      <c r="T14" s="37">
        <f>SUMPRODUCT(LTA!J14:AN14,LTA!J$101:AN$101,LTA!J$104:AN$104)</f>
        <v>50.31</v>
      </c>
      <c r="U14" s="37">
        <f>SUMPRODUCT(LTA!J14:AN14,LTA!J$102:AN$102,LTA!J$104:AN$104)</f>
        <v>69.819999999999993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-390</v>
      </c>
      <c r="AA14" s="75">
        <f>STOA!I14</f>
        <v>0</v>
      </c>
      <c r="AB14" s="75">
        <f>-STOA!O14</f>
        <v>-136.94</v>
      </c>
      <c r="AC14">
        <f t="shared" si="0"/>
        <v>11.543767671431135</v>
      </c>
      <c r="AD14">
        <f t="shared" si="1"/>
        <v>284.10309448601458</v>
      </c>
      <c r="AE14">
        <f>'IDT-1'!C14</f>
        <v>0</v>
      </c>
      <c r="AF14" s="24"/>
      <c r="AG14">
        <f t="shared" si="2"/>
        <v>284.10309448601458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5.925819999999999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48.427759840880711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615.34290476458557</v>
      </c>
      <c r="P15" s="36">
        <v>33.72</v>
      </c>
      <c r="Q15" s="36">
        <v>10.34</v>
      </c>
      <c r="R15" s="38">
        <v>0</v>
      </c>
      <c r="S15" s="38">
        <v>0</v>
      </c>
      <c r="T15" s="37">
        <f>SUMPRODUCT(LTA!J15:AN15,LTA!J$101:AN$101,LTA!J$104:AN$104)</f>
        <v>48.41</v>
      </c>
      <c r="U15" s="37">
        <f>SUMPRODUCT(LTA!J15:AN15,LTA!J$102:AN$102,LTA!J$104:AN$104)</f>
        <v>69.710000000000008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-390</v>
      </c>
      <c r="AA15" s="75">
        <f>STOA!I15</f>
        <v>0</v>
      </c>
      <c r="AB15" s="75">
        <f>-STOA!O15</f>
        <v>-136.94</v>
      </c>
      <c r="AC15">
        <f t="shared" si="0"/>
        <v>11.53703643599451</v>
      </c>
      <c r="AD15">
        <f t="shared" si="1"/>
        <v>283.30848816947179</v>
      </c>
      <c r="AE15">
        <f>'IDT-1'!C15</f>
        <v>0</v>
      </c>
      <c r="AF15" s="24"/>
      <c r="AG15">
        <f t="shared" si="2"/>
        <v>283.30848816947179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5.925819999999999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48.427759840880711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615.4682831143009</v>
      </c>
      <c r="P16" s="36">
        <v>33.72</v>
      </c>
      <c r="Q16" s="36">
        <v>10.34</v>
      </c>
      <c r="R16" s="38">
        <v>0</v>
      </c>
      <c r="S16" s="38">
        <v>0</v>
      </c>
      <c r="T16" s="37">
        <f>SUMPRODUCT(LTA!J16:AN16,LTA!J$101:AN$101,LTA!J$104:AN$104)</f>
        <v>46.89</v>
      </c>
      <c r="U16" s="37">
        <f>SUMPRODUCT(LTA!J16:AN16,LTA!J$102:AN$102,LTA!J$104:AN$104)</f>
        <v>69.48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-393</v>
      </c>
      <c r="AA16" s="75">
        <f>STOA!I16</f>
        <v>0</v>
      </c>
      <c r="AB16" s="75">
        <f>-STOA!O16</f>
        <v>-136.94</v>
      </c>
      <c r="AC16">
        <f t="shared" si="0"/>
        <v>11.548803087306785</v>
      </c>
      <c r="AD16">
        <f t="shared" si="1"/>
        <v>278.67209986787486</v>
      </c>
      <c r="AE16">
        <f>'IDT-1'!C16</f>
        <v>0</v>
      </c>
      <c r="AF16" s="24"/>
      <c r="AG16">
        <f t="shared" si="2"/>
        <v>278.67209986787486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5.925819999999999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48.427759840880711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634.28490094590006</v>
      </c>
      <c r="P17" s="36">
        <v>33.72</v>
      </c>
      <c r="Q17" s="36">
        <v>10.210000000000001</v>
      </c>
      <c r="R17" s="38">
        <v>0</v>
      </c>
      <c r="S17" s="38">
        <v>0</v>
      </c>
      <c r="T17" s="37">
        <f>SUMPRODUCT(LTA!J17:AN17,LTA!J$101:AN$101,LTA!J$104:AN$104)</f>
        <v>44.47</v>
      </c>
      <c r="U17" s="37">
        <f>SUMPRODUCT(LTA!J17:AN17,LTA!J$102:AN$102,LTA!J$104:AN$104)</f>
        <v>70.09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-403</v>
      </c>
      <c r="AA17" s="75">
        <f>STOA!I17</f>
        <v>0</v>
      </c>
      <c r="AB17" s="75">
        <f>-STOA!O17</f>
        <v>-136.94</v>
      </c>
      <c r="AC17">
        <f t="shared" si="0"/>
        <v>11.775278254341108</v>
      </c>
      <c r="AD17">
        <f t="shared" si="1"/>
        <v>285.32224253243976</v>
      </c>
      <c r="AE17">
        <f>'IDT-1'!C17</f>
        <v>0</v>
      </c>
      <c r="AF17" s="24"/>
      <c r="AG17">
        <f t="shared" si="2"/>
        <v>285.32224253243976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5.925819999999999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48.427759840880711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639.48486099854949</v>
      </c>
      <c r="P18" s="36">
        <v>33.72</v>
      </c>
      <c r="Q18" s="36">
        <v>10.210000000000001</v>
      </c>
      <c r="R18" s="38">
        <v>0</v>
      </c>
      <c r="S18" s="38">
        <v>0</v>
      </c>
      <c r="T18" s="37">
        <f>SUMPRODUCT(LTA!J18:AN18,LTA!J$101:AN$101,LTA!J$104:AN$104)</f>
        <v>42.37</v>
      </c>
      <c r="U18" s="37">
        <f>SUMPRODUCT(LTA!J18:AN18,LTA!J$102:AN$102,LTA!J$104:AN$104)</f>
        <v>69.650000000000006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-408</v>
      </c>
      <c r="AA18" s="75">
        <f>STOA!I18</f>
        <v>0</v>
      </c>
      <c r="AB18" s="75">
        <f>-STOA!O18</f>
        <v>-136.94</v>
      </c>
      <c r="AC18">
        <f t="shared" si="0"/>
        <v>11.83997770740781</v>
      </c>
      <c r="AD18">
        <f t="shared" si="1"/>
        <v>282.91750313202243</v>
      </c>
      <c r="AE18">
        <f>'IDT-1'!C18</f>
        <v>0</v>
      </c>
      <c r="AF18" s="24"/>
      <c r="AG18">
        <f t="shared" si="2"/>
        <v>282.91750313202243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5.925819999999999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48.427759840880711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645.18060063842336</v>
      </c>
      <c r="P19" s="36">
        <v>38.54</v>
      </c>
      <c r="Q19" s="36">
        <v>10.210000000000001</v>
      </c>
      <c r="R19" s="38">
        <v>0</v>
      </c>
      <c r="S19" s="38">
        <v>0</v>
      </c>
      <c r="T19" s="37">
        <f>SUMPRODUCT(LTA!J19:AN19,LTA!J$101:AN$101,LTA!J$104:AN$104)</f>
        <v>40.450000000000003</v>
      </c>
      <c r="U19" s="37">
        <f>SUMPRODUCT(LTA!J19:AN19,LTA!J$102:AN$102,LTA!J$104:AN$104)</f>
        <v>67.240000000000009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-415</v>
      </c>
      <c r="AA19" s="75">
        <f>STOA!I19</f>
        <v>0</v>
      </c>
      <c r="AB19" s="75">
        <f>-STOA!O19</f>
        <v>-136.94</v>
      </c>
      <c r="AC19">
        <f t="shared" si="0"/>
        <v>11.866524447208082</v>
      </c>
      <c r="AD19">
        <f t="shared" si="1"/>
        <v>292.07669603209604</v>
      </c>
      <c r="AE19">
        <f>'IDT-1'!C19</f>
        <v>0</v>
      </c>
      <c r="AF19" s="24"/>
      <c r="AG19">
        <f t="shared" si="2"/>
        <v>292.07669603209604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5.925819999999999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48.427759840880711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645.96454530570713</v>
      </c>
      <c r="P20" s="36">
        <v>38.54</v>
      </c>
      <c r="Q20" s="36">
        <v>10.210000000000001</v>
      </c>
      <c r="R20" s="38">
        <v>0</v>
      </c>
      <c r="S20" s="38">
        <v>0</v>
      </c>
      <c r="T20" s="37">
        <f>SUMPRODUCT(LTA!J20:AN20,LTA!J$101:AN$101,LTA!J$104:AN$104)</f>
        <v>37.380000000000003</v>
      </c>
      <c r="U20" s="37">
        <f>SUMPRODUCT(LTA!J20:AN20,LTA!J$102:AN$102,LTA!J$104:AN$104)</f>
        <v>67.349999999999994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-410</v>
      </c>
      <c r="AA20" s="75">
        <f>STOA!I20</f>
        <v>0</v>
      </c>
      <c r="AB20" s="75">
        <f>-STOA!O20</f>
        <v>-136.94</v>
      </c>
      <c r="AC20">
        <f t="shared" si="0"/>
        <v>11.80588979378882</v>
      </c>
      <c r="AD20">
        <f t="shared" si="1"/>
        <v>294.96127535279902</v>
      </c>
      <c r="AE20">
        <f>'IDT-1'!C20</f>
        <v>0</v>
      </c>
      <c r="AF20" s="24"/>
      <c r="AG20">
        <f t="shared" si="2"/>
        <v>294.96127535279902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5.925819999999999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48.427759840880711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649.20785937834364</v>
      </c>
      <c r="P21" s="36">
        <v>38.54</v>
      </c>
      <c r="Q21" s="36">
        <v>10.210000000000001</v>
      </c>
      <c r="R21" s="38">
        <v>0</v>
      </c>
      <c r="S21" s="38">
        <v>0</v>
      </c>
      <c r="T21" s="37">
        <f>SUMPRODUCT(LTA!J21:AN21,LTA!J$101:AN$101,LTA!J$104:AN$104)</f>
        <v>35.020000000000003</v>
      </c>
      <c r="U21" s="37">
        <f>SUMPRODUCT(LTA!J21:AN21,LTA!J$102:AN$102,LTA!J$104:AN$104)</f>
        <v>67.55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-400</v>
      </c>
      <c r="AA21" s="75">
        <f>STOA!I21</f>
        <v>0</v>
      </c>
      <c r="AB21" s="75">
        <f>-STOA!O21</f>
        <v>-136.94</v>
      </c>
      <c r="AC21">
        <f t="shared" si="0"/>
        <v>11.730278054750075</v>
      </c>
      <c r="AD21">
        <f t="shared" si="1"/>
        <v>306.12020116447417</v>
      </c>
      <c r="AE21">
        <f>'IDT-1'!C21</f>
        <v>0</v>
      </c>
      <c r="AF21" s="24"/>
      <c r="AG21">
        <f t="shared" si="2"/>
        <v>306.12020116447417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5.925819999999999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48.427759840880711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648.70229410645686</v>
      </c>
      <c r="P22" s="36">
        <v>38.54</v>
      </c>
      <c r="Q22" s="36">
        <v>10.210000000000001</v>
      </c>
      <c r="R22" s="38">
        <v>0</v>
      </c>
      <c r="S22" s="38">
        <v>0</v>
      </c>
      <c r="T22" s="37">
        <f>SUMPRODUCT(LTA!J22:AN22,LTA!J$101:AN$101,LTA!J$104:AN$104)</f>
        <v>34.08</v>
      </c>
      <c r="U22" s="37">
        <f>SUMPRODUCT(LTA!J22:AN22,LTA!J$102:AN$102,LTA!J$104:AN$104)</f>
        <v>67.83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-385</v>
      </c>
      <c r="AA22" s="75">
        <f>STOA!I22</f>
        <v>0</v>
      </c>
      <c r="AB22" s="75">
        <f>-STOA!O22</f>
        <v>-136.94</v>
      </c>
      <c r="AC22">
        <f t="shared" si="0"/>
        <v>11.593419940592891</v>
      </c>
      <c r="AD22">
        <f t="shared" si="1"/>
        <v>320.09149400674477</v>
      </c>
      <c r="AE22">
        <f>'IDT-1'!C22</f>
        <v>0</v>
      </c>
      <c r="AF22" s="24"/>
      <c r="AG22">
        <f t="shared" si="2"/>
        <v>320.09149400674477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5.925819999999999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48.427759840880711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654.22537909096945</v>
      </c>
      <c r="P23" s="36">
        <v>50.84</v>
      </c>
      <c r="Q23" s="36">
        <v>10.211989477786439</v>
      </c>
      <c r="R23" s="38">
        <v>0</v>
      </c>
      <c r="S23" s="38">
        <v>0</v>
      </c>
      <c r="T23" s="37">
        <f>SUMPRODUCT(LTA!J23:AN23,LTA!J$101:AN$101,LTA!J$104:AN$104)</f>
        <v>32.97</v>
      </c>
      <c r="U23" s="37">
        <f>SUMPRODUCT(LTA!J23:AN23,LTA!J$102:AN$102,LTA!J$104:AN$104)</f>
        <v>72.61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-391</v>
      </c>
      <c r="AA23" s="75">
        <f>STOA!I23</f>
        <v>0</v>
      </c>
      <c r="AB23" s="75">
        <f>-STOA!O23</f>
        <v>-136.94</v>
      </c>
      <c r="AC23">
        <f t="shared" si="0"/>
        <v>11.824805512425538</v>
      </c>
      <c r="AD23">
        <f t="shared" si="1"/>
        <v>335.35518289721114</v>
      </c>
      <c r="AE23">
        <f>'IDT-1'!C23</f>
        <v>0</v>
      </c>
      <c r="AF23" s="24"/>
      <c r="AG23">
        <f t="shared" si="2"/>
        <v>335.35518289721114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5.925819999999999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48.427759840880711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656.63389822054432</v>
      </c>
      <c r="P24" s="36">
        <v>63.42</v>
      </c>
      <c r="Q24" s="36">
        <v>10.210000000000001</v>
      </c>
      <c r="R24" s="38">
        <v>0</v>
      </c>
      <c r="S24" s="38">
        <v>0</v>
      </c>
      <c r="T24" s="37">
        <f>SUMPRODUCT(LTA!J24:AN24,LTA!J$101:AN$101,LTA!J$104:AN$104)</f>
        <v>32.159999999999997</v>
      </c>
      <c r="U24" s="37">
        <f>SUMPRODUCT(LTA!J24:AN24,LTA!J$102:AN$102,LTA!J$104:AN$104)</f>
        <v>67.64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-356</v>
      </c>
      <c r="AA24" s="75">
        <f>STOA!I24</f>
        <v>0</v>
      </c>
      <c r="AB24" s="75">
        <f>-STOA!O24</f>
        <v>-136.94</v>
      </c>
      <c r="AC24">
        <f t="shared" si="0"/>
        <v>11.605649841129441</v>
      </c>
      <c r="AD24">
        <f t="shared" si="1"/>
        <v>379.78086822029553</v>
      </c>
      <c r="AE24">
        <f>'IDT-1'!C24</f>
        <v>0</v>
      </c>
      <c r="AF24" s="24"/>
      <c r="AG24">
        <f t="shared" si="2"/>
        <v>379.78086822029553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5.925819999999999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48.427759840880711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657.94010051238934</v>
      </c>
      <c r="P25" s="36">
        <v>68.099999999999994</v>
      </c>
      <c r="Q25" s="36">
        <v>10.210000000000001</v>
      </c>
      <c r="R25" s="38">
        <v>0</v>
      </c>
      <c r="S25" s="38">
        <v>0</v>
      </c>
      <c r="T25" s="37">
        <f>SUMPRODUCT(LTA!J25:AN25,LTA!J$101:AN$101,LTA!J$104:AN$104)</f>
        <v>31.1</v>
      </c>
      <c r="U25" s="37">
        <f>SUMPRODUCT(LTA!J25:AN25,LTA!J$102:AN$102,LTA!J$104:AN$104)</f>
        <v>72.34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-321</v>
      </c>
      <c r="AA25" s="75">
        <f>STOA!I25</f>
        <v>0</v>
      </c>
      <c r="AB25" s="75">
        <f>-STOA!O25</f>
        <v>-136.94</v>
      </c>
      <c r="AC25">
        <f t="shared" si="0"/>
        <v>11.474730997258714</v>
      </c>
      <c r="AD25">
        <f t="shared" si="1"/>
        <v>414.53798935601145</v>
      </c>
      <c r="AE25">
        <f>'IDT-1'!C25</f>
        <v>0</v>
      </c>
      <c r="AF25" s="24"/>
      <c r="AG25">
        <f t="shared" si="2"/>
        <v>414.53798935601145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5.925819999999999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48.427759840880711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656.6223522156489</v>
      </c>
      <c r="P26" s="36">
        <v>68.099999999999994</v>
      </c>
      <c r="Q26" s="36">
        <v>10.210000000000001</v>
      </c>
      <c r="R26" s="38">
        <v>0</v>
      </c>
      <c r="S26" s="38">
        <v>0</v>
      </c>
      <c r="T26" s="37">
        <f>SUMPRODUCT(LTA!J26:AN26,LTA!J$101:AN$101,LTA!J$104:AN$104)</f>
        <v>30.07</v>
      </c>
      <c r="U26" s="37">
        <f>SUMPRODUCT(LTA!J26:AN26,LTA!J$102:AN$102,LTA!J$104:AN$104)</f>
        <v>72.14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-276</v>
      </c>
      <c r="AA26" s="75">
        <f>STOA!I26</f>
        <v>0</v>
      </c>
      <c r="AB26" s="75">
        <f>-STOA!O26</f>
        <v>-136.94</v>
      </c>
      <c r="AC26">
        <f t="shared" si="0"/>
        <v>11.072127813946087</v>
      </c>
      <c r="AD26">
        <f t="shared" si="1"/>
        <v>457.39284424258358</v>
      </c>
      <c r="AE26">
        <f>'IDT-1'!C26</f>
        <v>0</v>
      </c>
      <c r="AF26" s="24"/>
      <c r="AG26">
        <f t="shared" si="2"/>
        <v>457.39284424258358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5.925819999999999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46.09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666.1796796534926</v>
      </c>
      <c r="P27" s="36">
        <v>68.099999999999994</v>
      </c>
      <c r="Q27" s="36">
        <v>10.210000000000001</v>
      </c>
      <c r="R27" s="38">
        <v>0</v>
      </c>
      <c r="S27" s="38">
        <v>0</v>
      </c>
      <c r="T27" s="37">
        <f>SUMPRODUCT(LTA!J27:AN27,LTA!J$101:AN$101,LTA!J$104:AN$104)</f>
        <v>29.56</v>
      </c>
      <c r="U27" s="37">
        <f>SUMPRODUCT(LTA!J27:AN27,LTA!J$102:AN$102,LTA!J$104:AN$104)</f>
        <v>98.77000000000001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-116</v>
      </c>
      <c r="AA27" s="75">
        <f>STOA!I27</f>
        <v>0</v>
      </c>
      <c r="AB27" s="75">
        <f>-STOA!O27</f>
        <v>-220</v>
      </c>
      <c r="AC27">
        <f t="shared" si="0"/>
        <v>10.700409306407609</v>
      </c>
      <c r="AD27">
        <f t="shared" si="1"/>
        <v>568.04413034708489</v>
      </c>
      <c r="AE27">
        <f>'IDT-1'!C27</f>
        <v>-38.948999999999998</v>
      </c>
      <c r="AF27" s="24"/>
      <c r="AG27">
        <f t="shared" si="2"/>
        <v>529.09513034708493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5.925819999999999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675.782006014839</v>
      </c>
      <c r="P28" s="36">
        <v>68.099999999999994</v>
      </c>
      <c r="Q28" s="36">
        <v>10.210000000000001</v>
      </c>
      <c r="R28" s="38">
        <v>0</v>
      </c>
      <c r="S28" s="38">
        <v>0</v>
      </c>
      <c r="T28" s="37">
        <f>SUMPRODUCT(LTA!J28:AN28,LTA!J$101:AN$101,LTA!J$104:AN$104)</f>
        <v>27.54</v>
      </c>
      <c r="U28" s="37">
        <f>SUMPRODUCT(LTA!J28:AN28,LTA!J$102:AN$102,LTA!J$104:AN$104)</f>
        <v>98.320000000000007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</v>
      </c>
      <c r="AA28" s="75">
        <f>STOA!I28</f>
        <v>0</v>
      </c>
      <c r="AB28" s="75">
        <f>-STOA!O28</f>
        <v>-220</v>
      </c>
      <c r="AC28">
        <f t="shared" si="0"/>
        <v>9.8708492867295679</v>
      </c>
      <c r="AD28">
        <f t="shared" si="1"/>
        <v>681.00601672810944</v>
      </c>
      <c r="AE28">
        <f>'IDT-1'!C28</f>
        <v>-78.322000000000003</v>
      </c>
      <c r="AF28" s="24"/>
      <c r="AG28">
        <f t="shared" si="2"/>
        <v>602.68401672810944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5.925819999999999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46.09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686.54065036796987</v>
      </c>
      <c r="P29" s="36">
        <v>68.099999999999994</v>
      </c>
      <c r="Q29" s="36">
        <v>10.210000000000001</v>
      </c>
      <c r="R29" s="38">
        <v>1.08</v>
      </c>
      <c r="S29" s="38">
        <v>0</v>
      </c>
      <c r="T29" s="37">
        <f>SUMPRODUCT(LTA!J29:AN29,LTA!J$101:AN$101,LTA!J$104:AN$104)</f>
        <v>29.63</v>
      </c>
      <c r="U29" s="37">
        <f>SUMPRODUCT(LTA!J29:AN29,LTA!J$102:AN$102,LTA!J$104:AN$104)</f>
        <v>112.86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-220</v>
      </c>
      <c r="AC29">
        <f t="shared" si="0"/>
        <v>10.01680316432209</v>
      </c>
      <c r="AD29">
        <f t="shared" si="1"/>
        <v>720.32870720364781</v>
      </c>
      <c r="AE29">
        <f>'IDT-1'!C29</f>
        <v>-60</v>
      </c>
      <c r="AF29" s="24"/>
      <c r="AG29">
        <f t="shared" si="2"/>
        <v>660.32870720364781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5.925819999999999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46.09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712.15918524596998</v>
      </c>
      <c r="P30" s="36">
        <v>68.099999999999994</v>
      </c>
      <c r="Q30" s="36">
        <v>22.072539700805521</v>
      </c>
      <c r="R30" s="38">
        <v>3.45</v>
      </c>
      <c r="S30" s="38">
        <v>0</v>
      </c>
      <c r="T30" s="37">
        <f>SUMPRODUCT(LTA!J30:AN30,LTA!J$101:AN$101,LTA!J$104:AN$104)</f>
        <v>28.83</v>
      </c>
      <c r="U30" s="37">
        <f>SUMPRODUCT(LTA!J30:AN30,LTA!J$102:AN$102,LTA!J$104:AN$104)</f>
        <v>112.46000000000001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-220</v>
      </c>
      <c r="AC30">
        <f t="shared" si="0"/>
        <v>10.256760613535166</v>
      </c>
      <c r="AD30">
        <f t="shared" si="1"/>
        <v>768.73982433324045</v>
      </c>
      <c r="AE30">
        <f>'IDT-1'!C30</f>
        <v>-54</v>
      </c>
      <c r="AF30" s="24"/>
      <c r="AG30">
        <f t="shared" si="2"/>
        <v>714.73982433324045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44.998558022430764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717.01845944886122</v>
      </c>
      <c r="P31" s="36">
        <v>68.099999999999994</v>
      </c>
      <c r="Q31" s="36">
        <v>22.072539700805521</v>
      </c>
      <c r="R31" s="38">
        <v>8.39</v>
      </c>
      <c r="S31" s="38">
        <v>0</v>
      </c>
      <c r="T31" s="37">
        <f>SUMPRODUCT(LTA!J31:AN31,LTA!J$101:AN$101,LTA!J$104:AN$104)</f>
        <v>28.49</v>
      </c>
      <c r="U31" s="37">
        <f>SUMPRODUCT(LTA!J31:AN31,LTA!J$102:AN$102,LTA!J$104:AN$104)</f>
        <v>112.02000000000001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10.32453023622787</v>
      </c>
      <c r="AD31">
        <f t="shared" si="1"/>
        <v>776.73986693586971</v>
      </c>
      <c r="AE31">
        <f>'IDT-1'!C31</f>
        <v>-9</v>
      </c>
      <c r="AF31" s="24"/>
      <c r="AG31">
        <f t="shared" si="2"/>
        <v>767.73986693586971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44.998558022430764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789.47840896106027</v>
      </c>
      <c r="P32" s="36">
        <v>68.099999999999994</v>
      </c>
      <c r="Q32" s="36">
        <v>22.072539700805521</v>
      </c>
      <c r="R32" s="38">
        <v>15.32</v>
      </c>
      <c r="S32" s="38">
        <v>0</v>
      </c>
      <c r="T32" s="37">
        <f>SUMPRODUCT(LTA!J32:AN32,LTA!J$101:AN$101,LTA!J$104:AN$104)</f>
        <v>29.21</v>
      </c>
      <c r="U32" s="37">
        <f>SUMPRODUCT(LTA!J32:AN32,LTA!J$102:AN$102,LTA!J$104:AN$104)</f>
        <v>111.57000000000001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10.993673812130343</v>
      </c>
      <c r="AD32">
        <f t="shared" si="1"/>
        <v>855.73067287216634</v>
      </c>
      <c r="AE32">
        <f>'IDT-1'!C32</f>
        <v>-45</v>
      </c>
      <c r="AF32" s="24"/>
      <c r="AG32">
        <f t="shared" si="2"/>
        <v>810.73067287216634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44.998704023697854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805.20658317520429</v>
      </c>
      <c r="P33" s="36">
        <v>68.099999999999994</v>
      </c>
      <c r="Q33" s="36">
        <v>22.072539700805521</v>
      </c>
      <c r="R33" s="38">
        <v>23.967147447340231</v>
      </c>
      <c r="S33" s="38">
        <v>0</v>
      </c>
      <c r="T33" s="37">
        <f>SUMPRODUCT(LTA!J33:AN33,LTA!J$101:AN$101,LTA!J$104:AN$104)</f>
        <v>35.200000000000003</v>
      </c>
      <c r="U33" s="37">
        <f>SUMPRODUCT(LTA!J33:AN33,LTA!J$102:AN$102,LTA!J$104:AN$104)</f>
        <v>111.19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11.330263317746345</v>
      </c>
      <c r="AD33">
        <f t="shared" si="1"/>
        <v>875.37955102930164</v>
      </c>
      <c r="AE33">
        <f>'IDT-1'!C33</f>
        <v>-60</v>
      </c>
      <c r="AF33" s="24"/>
      <c r="AG33">
        <f t="shared" si="2"/>
        <v>815.37955102930164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44.998704023697854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805.20658317520429</v>
      </c>
      <c r="P34" s="36">
        <v>68.099999999999994</v>
      </c>
      <c r="Q34" s="36">
        <v>22.072539700805521</v>
      </c>
      <c r="R34" s="38">
        <v>26.3</v>
      </c>
      <c r="S34" s="38">
        <v>0</v>
      </c>
      <c r="T34" s="37">
        <f>SUMPRODUCT(LTA!J34:AN34,LTA!J$101:AN$101,LTA!J$104:AN$104)</f>
        <v>48.35</v>
      </c>
      <c r="U34" s="37">
        <f>SUMPRODUCT(LTA!J34:AN34,LTA!J$102:AN$102,LTA!J$104:AN$104)</f>
        <v>110.77000000000001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11.456791279188685</v>
      </c>
      <c r="AD34">
        <f t="shared" si="1"/>
        <v>890.31587562051902</v>
      </c>
      <c r="AE34">
        <f>'IDT-1'!C34</f>
        <v>-65</v>
      </c>
      <c r="AF34" s="24"/>
      <c r="AG34">
        <f t="shared" si="2"/>
        <v>825.31587562051902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44.998802554550295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802.97095670245642</v>
      </c>
      <c r="P35" s="36">
        <v>68.099999999999994</v>
      </c>
      <c r="Q35" s="36">
        <v>22.072539700805521</v>
      </c>
      <c r="R35" s="38">
        <v>26.3</v>
      </c>
      <c r="S35" s="38">
        <v>0</v>
      </c>
      <c r="T35" s="37">
        <f>SUMPRODUCT(LTA!J35:AN35,LTA!J$101:AN$101,LTA!J$104:AN$104)</f>
        <v>60.82</v>
      </c>
      <c r="U35" s="37">
        <f>SUMPRODUCT(LTA!J35:AN35,LTA!J$102:AN$102,LTA!J$104:AN$104)</f>
        <v>111.36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11.268168639555423</v>
      </c>
      <c r="AD35">
        <f t="shared" si="1"/>
        <v>934.32897031825678</v>
      </c>
      <c r="AE35">
        <f>'IDT-1'!C35</f>
        <v>-115</v>
      </c>
      <c r="AF35" s="24"/>
      <c r="AG35">
        <f t="shared" si="2"/>
        <v>819.32897031825678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-27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44.998802554550295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785.48415387153943</v>
      </c>
      <c r="P36" s="36">
        <v>68.099999999999994</v>
      </c>
      <c r="Q36" s="36">
        <v>22.072539700805521</v>
      </c>
      <c r="R36" s="38">
        <v>26.3</v>
      </c>
      <c r="S36" s="38">
        <v>0</v>
      </c>
      <c r="T36" s="37">
        <f>SUMPRODUCT(LTA!J36:AN36,LTA!J$101:AN$101,LTA!J$104:AN$104)</f>
        <v>84.91</v>
      </c>
      <c r="U36" s="37">
        <f>SUMPRODUCT(LTA!J36:AN36,LTA!J$102:AN$102,LTA!J$104:AN$104)</f>
        <v>112.05000000000001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11.405671915299724</v>
      </c>
      <c r="AD36">
        <f t="shared" si="1"/>
        <v>932.4846642115956</v>
      </c>
      <c r="AE36">
        <f>'IDT-1'!C36</f>
        <v>-130</v>
      </c>
      <c r="AF36" s="24"/>
      <c r="AG36">
        <f t="shared" si="2"/>
        <v>802.4846642115956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-36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44.998887161732497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759.0852741335882</v>
      </c>
      <c r="P37" s="36">
        <v>68.099999999999994</v>
      </c>
      <c r="Q37" s="36">
        <v>22.072539700805521</v>
      </c>
      <c r="R37" s="38">
        <v>26.3</v>
      </c>
      <c r="S37" s="38">
        <v>0</v>
      </c>
      <c r="T37" s="37">
        <f>SUMPRODUCT(LTA!J37:AN37,LTA!J$101:AN$101,LTA!J$104:AN$104)</f>
        <v>107.85999999999999</v>
      </c>
      <c r="U37" s="37">
        <f>SUMPRODUCT(LTA!J37:AN37,LTA!J$102:AN$102,LTA!J$104:AN$104)</f>
        <v>110.18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11.327109405301707</v>
      </c>
      <c r="AD37">
        <f t="shared" si="1"/>
        <v>931.24443159082455</v>
      </c>
      <c r="AE37">
        <f>'IDT-1'!C37</f>
        <v>-150</v>
      </c>
      <c r="AF37" s="24"/>
      <c r="AG37">
        <f t="shared" si="2"/>
        <v>781.24443159082455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44.998887161732497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684.40498309670215</v>
      </c>
      <c r="P38" s="36">
        <v>68.099999999999994</v>
      </c>
      <c r="Q38" s="36">
        <v>22.072539700805521</v>
      </c>
      <c r="R38" s="38">
        <v>26.3</v>
      </c>
      <c r="S38" s="38">
        <v>0</v>
      </c>
      <c r="T38" s="37">
        <f>SUMPRODUCT(LTA!J38:AN38,LTA!J$101:AN$101,LTA!J$104:AN$104)</f>
        <v>132.91</v>
      </c>
      <c r="U38" s="37">
        <f>SUMPRODUCT(LTA!J38:AN38,LTA!J$102:AN$102,LTA!J$104:AN$104)</f>
        <v>110.5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10.94678759149142</v>
      </c>
      <c r="AD38">
        <f t="shared" si="1"/>
        <v>878.31446236774866</v>
      </c>
      <c r="AE38">
        <f>'IDT-1'!C38</f>
        <v>-104</v>
      </c>
      <c r="AF38" s="24"/>
      <c r="AG38">
        <f t="shared" si="2"/>
        <v>774.31446236774866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-36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44.998242256161873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676.11569783936409</v>
      </c>
      <c r="P39" s="36">
        <v>68.099999999999994</v>
      </c>
      <c r="Q39" s="36">
        <v>22.072539700805521</v>
      </c>
      <c r="R39" s="38">
        <v>26.3</v>
      </c>
      <c r="S39" s="38">
        <v>0</v>
      </c>
      <c r="T39" s="37">
        <f>SUMPRODUCT(LTA!J39:AN39,LTA!J$101:AN$101,LTA!J$104:AN$104)</f>
        <v>153.07999999999998</v>
      </c>
      <c r="U39" s="37">
        <f>SUMPRODUCT(LTA!J39:AN39,LTA!J$102:AN$102,LTA!J$104:AN$104)</f>
        <v>110.84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-19</v>
      </c>
      <c r="AA39" s="75">
        <f>STOA!I39</f>
        <v>0</v>
      </c>
      <c r="AB39" s="75">
        <f>-STOA!O39</f>
        <v>-170</v>
      </c>
      <c r="AC39">
        <f t="shared" si="0"/>
        <v>11.380389231773652</v>
      </c>
      <c r="AD39">
        <f t="shared" si="1"/>
        <v>851.03271056455776</v>
      </c>
      <c r="AE39">
        <f>'IDT-1'!C39</f>
        <v>-100</v>
      </c>
      <c r="AF39" s="24"/>
      <c r="AG39">
        <f t="shared" si="2"/>
        <v>751.03271056455776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-56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6.0657999999999994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670.39179427743227</v>
      </c>
      <c r="P40" s="36">
        <v>68.099999999999994</v>
      </c>
      <c r="Q40" s="36">
        <v>22.072539700805521</v>
      </c>
      <c r="R40" s="38">
        <v>26.3</v>
      </c>
      <c r="S40" s="38">
        <v>0</v>
      </c>
      <c r="T40" s="37">
        <f>SUMPRODUCT(LTA!J40:AN40,LTA!J$101:AN$101,LTA!J$104:AN$104)</f>
        <v>174.54</v>
      </c>
      <c r="U40" s="37">
        <f>SUMPRODUCT(LTA!J40:AN40,LTA!J$102:AN$102,LTA!J$104:AN$104)</f>
        <v>111.18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-34</v>
      </c>
      <c r="AA40" s="75">
        <f>STOA!I40</f>
        <v>0</v>
      </c>
      <c r="AB40" s="75">
        <f>-STOA!O40</f>
        <v>-170</v>
      </c>
      <c r="AC40">
        <f t="shared" si="0"/>
        <v>11.566270153251001</v>
      </c>
      <c r="AD40">
        <f t="shared" si="1"/>
        <v>860.92468382498669</v>
      </c>
      <c r="AE40">
        <f>'IDT-1'!C40</f>
        <v>-101</v>
      </c>
      <c r="AF40" s="24"/>
      <c r="AG40">
        <f t="shared" si="2"/>
        <v>759.92468382498669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-47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6.0657999999999994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47.39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665.99538857324296</v>
      </c>
      <c r="P41" s="36">
        <v>68.099999999999994</v>
      </c>
      <c r="Q41" s="36">
        <v>22.072539700805521</v>
      </c>
      <c r="R41" s="38">
        <v>26.3</v>
      </c>
      <c r="S41" s="38">
        <v>0</v>
      </c>
      <c r="T41" s="37">
        <f>SUMPRODUCT(LTA!J41:AN41,LTA!J$101:AN$101,LTA!J$104:AN$104)</f>
        <v>196.72</v>
      </c>
      <c r="U41" s="37">
        <f>SUMPRODUCT(LTA!J41:AN41,LTA!J$102:AN$102,LTA!J$104:AN$104)</f>
        <v>111.5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-19</v>
      </c>
      <c r="AA41" s="75">
        <f>STOA!I41</f>
        <v>0</v>
      </c>
      <c r="AB41" s="75">
        <f>-STOA!O41</f>
        <v>-170</v>
      </c>
      <c r="AC41">
        <f t="shared" si="0"/>
        <v>11.55205087538825</v>
      </c>
      <c r="AD41">
        <f t="shared" si="1"/>
        <v>903.43249739866019</v>
      </c>
      <c r="AE41">
        <f>'IDT-1'!C41</f>
        <v>-120</v>
      </c>
      <c r="AF41" s="24"/>
      <c r="AG41">
        <f t="shared" si="2"/>
        <v>783.43249739866019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6.0657999999999994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47.39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652.7394171413024</v>
      </c>
      <c r="P42" s="36">
        <v>68.099999999999994</v>
      </c>
      <c r="Q42" s="36">
        <v>10.210000000000001</v>
      </c>
      <c r="R42" s="38">
        <v>26.3</v>
      </c>
      <c r="S42" s="38">
        <v>0</v>
      </c>
      <c r="T42" s="37">
        <f>SUMPRODUCT(LTA!J42:AN42,LTA!J$101:AN$101,LTA!J$104:AN$104)</f>
        <v>215.38</v>
      </c>
      <c r="U42" s="37">
        <f>SUMPRODUCT(LTA!J42:AN42,LTA!J$102:AN$102,LTA!J$104:AN$104)</f>
        <v>91.17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-15</v>
      </c>
      <c r="AA42" s="75">
        <f>STOA!I42</f>
        <v>0</v>
      </c>
      <c r="AB42" s="75">
        <f>-STOA!O42</f>
        <v>-170</v>
      </c>
      <c r="AC42">
        <f t="shared" si="0"/>
        <v>11.242315804624294</v>
      </c>
      <c r="AD42">
        <f t="shared" si="1"/>
        <v>886.9537213366782</v>
      </c>
      <c r="AE42">
        <f>'IDT-1'!C42</f>
        <v>-101</v>
      </c>
      <c r="AF42" s="24"/>
      <c r="AG42">
        <f t="shared" si="2"/>
        <v>785.9537213366782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-34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6.0657999999999994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47.39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654.90074034130237</v>
      </c>
      <c r="P43" s="36">
        <v>68.099999999999994</v>
      </c>
      <c r="Q43" s="36">
        <v>10.210000000000001</v>
      </c>
      <c r="R43" s="38">
        <v>26.3</v>
      </c>
      <c r="S43" s="38">
        <v>0</v>
      </c>
      <c r="T43" s="37">
        <f>SUMPRODUCT(LTA!J43:AN43,LTA!J$101:AN$101,LTA!J$104:AN$104)</f>
        <v>221.95</v>
      </c>
      <c r="U43" s="37">
        <f>SUMPRODUCT(LTA!J43:AN43,LTA!J$102:AN$102,LTA!J$104:AN$104)</f>
        <v>91.51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</v>
      </c>
      <c r="AA43" s="75">
        <f>STOA!I43</f>
        <v>0</v>
      </c>
      <c r="AB43" s="75">
        <f>-STOA!O43</f>
        <v>-170</v>
      </c>
      <c r="AC43">
        <f t="shared" si="0"/>
        <v>11.276159130879847</v>
      </c>
      <c r="AD43">
        <f t="shared" si="1"/>
        <v>900.99120121042245</v>
      </c>
      <c r="AE43">
        <f>'IDT-1'!C43</f>
        <v>-116</v>
      </c>
      <c r="AF43" s="24"/>
      <c r="AG43">
        <f t="shared" si="2"/>
        <v>784.99120121042245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-43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6.0657999999999994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47.39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654.90074034130237</v>
      </c>
      <c r="P44" s="36">
        <v>68.099999999999994</v>
      </c>
      <c r="Q44" s="36">
        <v>10.210000000000001</v>
      </c>
      <c r="R44" s="38">
        <v>26.3</v>
      </c>
      <c r="S44" s="38">
        <v>0</v>
      </c>
      <c r="T44" s="37">
        <f>SUMPRODUCT(LTA!J44:AN44,LTA!J$101:AN$101,LTA!J$104:AN$104)</f>
        <v>239.45</v>
      </c>
      <c r="U44" s="37">
        <f>SUMPRODUCT(LTA!J44:AN44,LTA!J$102:AN$102,LTA!J$104:AN$104)</f>
        <v>113.18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11.715312181303407</v>
      </c>
      <c r="AD44">
        <f t="shared" si="1"/>
        <v>926.72204815999896</v>
      </c>
      <c r="AE44">
        <f>'IDT-1'!C44</f>
        <v>-135</v>
      </c>
      <c r="AF44" s="24"/>
      <c r="AG44">
        <f t="shared" si="2"/>
        <v>791.72204815999896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-57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6.0657999999999994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47.39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653.27974794130239</v>
      </c>
      <c r="P45" s="36">
        <v>68.099999999999994</v>
      </c>
      <c r="Q45" s="36">
        <v>10.210000000000001</v>
      </c>
      <c r="R45" s="38">
        <v>26.3</v>
      </c>
      <c r="S45" s="38">
        <v>0</v>
      </c>
      <c r="T45" s="37">
        <f>SUMPRODUCT(LTA!J45:AN45,LTA!J$101:AN$101,LTA!J$104:AN$104)</f>
        <v>238.81</v>
      </c>
      <c r="U45" s="37">
        <f>SUMPRODUCT(LTA!J45:AN45,LTA!J$102:AN$102,LTA!J$104:AN$104)</f>
        <v>89.01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-46</v>
      </c>
      <c r="AA45" s="75">
        <f>STOA!I45</f>
        <v>0</v>
      </c>
      <c r="AB45" s="75">
        <f>-STOA!O45</f>
        <v>-170</v>
      </c>
      <c r="AC45">
        <f t="shared" si="0"/>
        <v>11.671186157366074</v>
      </c>
      <c r="AD45">
        <f t="shared" si="1"/>
        <v>879.33518178393638</v>
      </c>
      <c r="AE45">
        <f>'IDT-1'!C45</f>
        <v>-81</v>
      </c>
      <c r="AF45" s="24"/>
      <c r="AG45">
        <f t="shared" si="2"/>
        <v>798.33518178393638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-32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6.0657999999999994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47.39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653.27974794130239</v>
      </c>
      <c r="P46" s="36">
        <v>68.099999999999994</v>
      </c>
      <c r="Q46" s="36">
        <v>10.210000000000001</v>
      </c>
      <c r="R46" s="38">
        <v>26.3</v>
      </c>
      <c r="S46" s="38">
        <v>0</v>
      </c>
      <c r="T46" s="37">
        <f>SUMPRODUCT(LTA!J46:AN46,LTA!J$101:AN$101,LTA!J$104:AN$104)</f>
        <v>246.99</v>
      </c>
      <c r="U46" s="37">
        <f>SUMPRODUCT(LTA!J46:AN46,LTA!J$102:AN$102,LTA!J$104:AN$104)</f>
        <v>80.34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-31</v>
      </c>
      <c r="AA46" s="75">
        <f>STOA!I46</f>
        <v>0</v>
      </c>
      <c r="AB46" s="75">
        <f>-STOA!O46</f>
        <v>-170</v>
      </c>
      <c r="AC46">
        <f t="shared" si="0"/>
        <v>11.489175845143404</v>
      </c>
      <c r="AD46">
        <f t="shared" si="1"/>
        <v>900.02719209615896</v>
      </c>
      <c r="AE46">
        <f>'IDT-1'!C46</f>
        <v>-99</v>
      </c>
      <c r="AF46" s="24"/>
      <c r="AG46">
        <f t="shared" si="2"/>
        <v>801.02719209615896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-26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6.0657999999999994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47.39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647.75791398225101</v>
      </c>
      <c r="P47" s="36">
        <v>68.099999999999994</v>
      </c>
      <c r="Q47" s="36">
        <v>10.210000000000001</v>
      </c>
      <c r="R47" s="38">
        <v>26.3</v>
      </c>
      <c r="S47" s="38">
        <v>0</v>
      </c>
      <c r="T47" s="37">
        <f>SUMPRODUCT(LTA!J47:AN47,LTA!J$101:AN$101,LTA!J$104:AN$104)</f>
        <v>246.91</v>
      </c>
      <c r="U47" s="37">
        <f>SUMPRODUCT(LTA!J47:AN47,LTA!J$102:AN$102,LTA!J$104:AN$104)</f>
        <v>109.24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-51</v>
      </c>
      <c r="AA47" s="75">
        <f>STOA!I47</f>
        <v>0</v>
      </c>
      <c r="AB47" s="75">
        <f>-STOA!O47</f>
        <v>-220</v>
      </c>
      <c r="AC47">
        <f t="shared" si="0"/>
        <v>12.337159584703832</v>
      </c>
      <c r="AD47">
        <f t="shared" si="1"/>
        <v>845.47737439754724</v>
      </c>
      <c r="AE47">
        <f>'IDT-1'!C47</f>
        <v>-71</v>
      </c>
      <c r="AF47" s="24"/>
      <c r="AG47">
        <f t="shared" si="2"/>
        <v>774.47737439754724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-33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6.0657999999999994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47.39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647.75840516930566</v>
      </c>
      <c r="P48" s="36">
        <v>33.719999999999992</v>
      </c>
      <c r="Q48" s="36">
        <v>10.210000000000001</v>
      </c>
      <c r="R48" s="38">
        <v>26.3</v>
      </c>
      <c r="S48" s="38">
        <v>0</v>
      </c>
      <c r="T48" s="37">
        <f>SUMPRODUCT(LTA!J48:AN48,LTA!J$101:AN$101,LTA!J$104:AN$104)</f>
        <v>251.60000000000002</v>
      </c>
      <c r="U48" s="37">
        <f>SUMPRODUCT(LTA!J48:AN48,LTA!J$102:AN$102,LTA!J$104:AN$104)</f>
        <v>109.84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-69.7</v>
      </c>
      <c r="AA48" s="75">
        <f>STOA!I48</f>
        <v>0</v>
      </c>
      <c r="AB48" s="75">
        <f>-STOA!O48</f>
        <v>-220</v>
      </c>
      <c r="AC48">
        <f t="shared" si="0"/>
        <v>12.23427604468074</v>
      </c>
      <c r="AD48">
        <f t="shared" si="1"/>
        <v>799.79074912462477</v>
      </c>
      <c r="AE48">
        <f>'IDT-1'!C48</f>
        <v>-38</v>
      </c>
      <c r="AF48" s="24"/>
      <c r="AG48">
        <f t="shared" si="2"/>
        <v>761.79074912462477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-31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6.0657999999999994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646.25641545749522</v>
      </c>
      <c r="P49" s="36">
        <v>33.719999999999992</v>
      </c>
      <c r="Q49" s="36">
        <v>10.210000000000001</v>
      </c>
      <c r="R49" s="38">
        <v>26.3</v>
      </c>
      <c r="S49" s="38">
        <v>0</v>
      </c>
      <c r="T49" s="37">
        <f>SUMPRODUCT(LTA!J49:AN49,LTA!J$101:AN$101,LTA!J$104:AN$104)</f>
        <v>257.02</v>
      </c>
      <c r="U49" s="37">
        <f>SUMPRODUCT(LTA!J49:AN49,LTA!J$102:AN$102,LTA!J$104:AN$104)</f>
        <v>81.27000000000001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-66</v>
      </c>
      <c r="AA49" s="75">
        <f>STOA!I49</f>
        <v>0</v>
      </c>
      <c r="AB49" s="75">
        <f>-STOA!O49</f>
        <v>-220</v>
      </c>
      <c r="AC49">
        <f t="shared" si="0"/>
        <v>11.741967340711279</v>
      </c>
      <c r="AD49">
        <f t="shared" si="1"/>
        <v>811.36882795766462</v>
      </c>
      <c r="AE49">
        <f>'IDT-1'!C49</f>
        <v>-18</v>
      </c>
      <c r="AF49" s="24"/>
      <c r="AG49">
        <f t="shared" si="2"/>
        <v>793.36882795766462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6.0657999999999994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643.03175976091359</v>
      </c>
      <c r="P50" s="36">
        <v>33.719999999999992</v>
      </c>
      <c r="Q50" s="36">
        <v>10.210000000000001</v>
      </c>
      <c r="R50" s="38">
        <v>26.3</v>
      </c>
      <c r="S50" s="38">
        <v>0</v>
      </c>
      <c r="T50" s="37">
        <f>SUMPRODUCT(LTA!J50:AN50,LTA!J$101:AN$101,LTA!J$104:AN$104)</f>
        <v>263.79000000000002</v>
      </c>
      <c r="U50" s="37">
        <f>SUMPRODUCT(LTA!J50:AN50,LTA!J$102:AN$102,LTA!J$104:AN$104)</f>
        <v>81.400000000000006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-91</v>
      </c>
      <c r="AA50" s="75">
        <f>STOA!I50</f>
        <v>0</v>
      </c>
      <c r="AB50" s="75">
        <f>-STOA!O50</f>
        <v>-220</v>
      </c>
      <c r="AC50">
        <f t="shared" si="0"/>
        <v>11.984619175982219</v>
      </c>
      <c r="AD50">
        <f t="shared" si="1"/>
        <v>789.80152042581233</v>
      </c>
      <c r="AE50">
        <f>'IDT-1'!C50</f>
        <v>0</v>
      </c>
      <c r="AF50" s="24"/>
      <c r="AG50">
        <f t="shared" si="2"/>
        <v>789.80152042581233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6.0657999999999994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48.427759840880711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641.47817285582926</v>
      </c>
      <c r="P51" s="36">
        <v>33.719999999999992</v>
      </c>
      <c r="Q51" s="36">
        <v>10.210000000000001</v>
      </c>
      <c r="R51" s="38">
        <v>26.3</v>
      </c>
      <c r="S51" s="38">
        <v>0</v>
      </c>
      <c r="T51" s="37">
        <f>SUMPRODUCT(LTA!J51:AN51,LTA!J$101:AN$101,LTA!J$104:AN$104)</f>
        <v>266.15999999999997</v>
      </c>
      <c r="U51" s="37">
        <f>SUMPRODUCT(LTA!J51:AN51,LTA!J$102:AN$102,LTA!J$104:AN$104)</f>
        <v>110.29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-136.6</v>
      </c>
      <c r="AA51" s="75">
        <f>STOA!I51</f>
        <v>0</v>
      </c>
      <c r="AB51" s="75">
        <f>-STOA!O51</f>
        <v>-220</v>
      </c>
      <c r="AC51">
        <f t="shared" si="0"/>
        <v>12.722091730933121</v>
      </c>
      <c r="AD51">
        <f t="shared" si="1"/>
        <v>761.17046096577678</v>
      </c>
      <c r="AE51">
        <f>'IDT-1'!C51</f>
        <v>0</v>
      </c>
      <c r="AF51" s="24"/>
      <c r="AG51">
        <f t="shared" si="2"/>
        <v>761.17046096577678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-12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6.0657999999999994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48.427759840880711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641.51129975427523</v>
      </c>
      <c r="P52" s="36">
        <v>33.719999999999992</v>
      </c>
      <c r="Q52" s="36">
        <v>22.072539700805521</v>
      </c>
      <c r="R52" s="38">
        <v>26.3</v>
      </c>
      <c r="S52" s="38">
        <v>0</v>
      </c>
      <c r="T52" s="37">
        <f>SUMPRODUCT(LTA!J52:AN52,LTA!J$101:AN$101,LTA!J$104:AN$104)</f>
        <v>268.11</v>
      </c>
      <c r="U52" s="37">
        <f>SUMPRODUCT(LTA!J52:AN52,LTA!J$102:AN$102,LTA!J$104:AN$104)</f>
        <v>110.93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-161</v>
      </c>
      <c r="AA52" s="75">
        <f>STOA!I52</f>
        <v>0</v>
      </c>
      <c r="AB52" s="75">
        <f>-STOA!O52</f>
        <v>-220</v>
      </c>
      <c r="AC52">
        <f t="shared" si="0"/>
        <v>13.050467578854127</v>
      </c>
      <c r="AD52">
        <f t="shared" si="1"/>
        <v>750.92775171710753</v>
      </c>
      <c r="AE52">
        <f>'IDT-1'!C52</f>
        <v>0</v>
      </c>
      <c r="AF52" s="24"/>
      <c r="AG52">
        <f t="shared" si="2"/>
        <v>750.92775171710753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6.0657999999999994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48.427759840880711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643.10220989258903</v>
      </c>
      <c r="P53" s="36">
        <v>36.817933550342346</v>
      </c>
      <c r="Q53" s="36">
        <v>22.08</v>
      </c>
      <c r="R53" s="38">
        <v>26.3</v>
      </c>
      <c r="S53" s="38">
        <v>0</v>
      </c>
      <c r="T53" s="37">
        <f>SUMPRODUCT(LTA!J53:AN53,LTA!J$101:AN$101,LTA!J$104:AN$104)</f>
        <v>263.04000000000002</v>
      </c>
      <c r="U53" s="37">
        <f>SUMPRODUCT(LTA!J53:AN53,LTA!J$102:AN$102,LTA!J$104:AN$104)</f>
        <v>112.49000000000001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-186</v>
      </c>
      <c r="AA53" s="75">
        <f>STOA!I53</f>
        <v>0</v>
      </c>
      <c r="AB53" s="75">
        <f>-STOA!O53</f>
        <v>-220</v>
      </c>
      <c r="AC53">
        <f t="shared" si="0"/>
        <v>13.424692314522304</v>
      </c>
      <c r="AD53">
        <f t="shared" si="1"/>
        <v>708.73983096928976</v>
      </c>
      <c r="AE53">
        <f>'IDT-1'!C53</f>
        <v>0</v>
      </c>
      <c r="AF53" s="24"/>
      <c r="AG53">
        <f t="shared" si="2"/>
        <v>708.73983096928976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6.0657999999999994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48.427759840880711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643.2240399686707</v>
      </c>
      <c r="P54" s="36">
        <v>33.72</v>
      </c>
      <c r="Q54" s="36">
        <v>10.600000000000001</v>
      </c>
      <c r="R54" s="38">
        <v>26.3</v>
      </c>
      <c r="S54" s="38">
        <v>0</v>
      </c>
      <c r="T54" s="37">
        <f>SUMPRODUCT(LTA!J54:AN54,LTA!J$101:AN$101,LTA!J$104:AN$104)</f>
        <v>264.39</v>
      </c>
      <c r="U54" s="37">
        <f>SUMPRODUCT(LTA!J54:AN54,LTA!J$102:AN$102,LTA!J$104:AN$104)</f>
        <v>84.860000000000014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-151</v>
      </c>
      <c r="AA54" s="75">
        <f>STOA!I54</f>
        <v>0</v>
      </c>
      <c r="AB54" s="75">
        <f>-STOA!O54</f>
        <v>-220</v>
      </c>
      <c r="AC54">
        <f t="shared" si="0"/>
        <v>12.794489682692287</v>
      </c>
      <c r="AD54">
        <f t="shared" si="1"/>
        <v>702.63393012685924</v>
      </c>
      <c r="AE54">
        <f>'IDT-1'!C54</f>
        <v>0</v>
      </c>
      <c r="AF54" s="24"/>
      <c r="AG54">
        <f t="shared" si="2"/>
        <v>702.63393012685924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-31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6.0657999999999994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48.427759840880711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641.58800048432556</v>
      </c>
      <c r="P55" s="36">
        <v>33.72</v>
      </c>
      <c r="Q55" s="36">
        <v>10.210000000000001</v>
      </c>
      <c r="R55" s="38">
        <v>26.3</v>
      </c>
      <c r="S55" s="38">
        <v>0</v>
      </c>
      <c r="T55" s="37">
        <f>SUMPRODUCT(LTA!J55:AN55,LTA!J$101:AN$101,LTA!J$104:AN$104)</f>
        <v>266.46999999999997</v>
      </c>
      <c r="U55" s="37">
        <f>SUMPRODUCT(LTA!J55:AN55,LTA!J$102:AN$102,LTA!J$104:AN$104)</f>
        <v>66.16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-150</v>
      </c>
      <c r="AA55" s="75">
        <f>STOA!I55</f>
        <v>0</v>
      </c>
      <c r="AB55" s="75">
        <f>-STOA!O55</f>
        <v>-220</v>
      </c>
      <c r="AC55">
        <f t="shared" si="0"/>
        <v>12.756459159172232</v>
      </c>
      <c r="AD55">
        <f t="shared" si="1"/>
        <v>670.0259211660341</v>
      </c>
      <c r="AE55">
        <f>'IDT-1'!C55</f>
        <v>0</v>
      </c>
      <c r="AF55" s="24"/>
      <c r="AG55">
        <f t="shared" si="2"/>
        <v>670.0259211660341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-46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6.0657999999999994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48.427759840880711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640.88698084761165</v>
      </c>
      <c r="P56" s="36">
        <v>33.72</v>
      </c>
      <c r="Q56" s="36">
        <v>10.210000000000001</v>
      </c>
      <c r="R56" s="38">
        <v>26.3</v>
      </c>
      <c r="S56" s="38">
        <v>0</v>
      </c>
      <c r="T56" s="37">
        <f>SUMPRODUCT(LTA!J56:AN56,LTA!J$101:AN$101,LTA!J$104:AN$104)</f>
        <v>269.87</v>
      </c>
      <c r="U56" s="37">
        <f>SUMPRODUCT(LTA!J56:AN56,LTA!J$102:AN$102,LTA!J$104:AN$104)</f>
        <v>67.36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-170</v>
      </c>
      <c r="AA56" s="75">
        <f>STOA!I56</f>
        <v>0</v>
      </c>
      <c r="AB56" s="75">
        <f>-STOA!O56</f>
        <v>-220</v>
      </c>
      <c r="AC56">
        <f t="shared" si="0"/>
        <v>13.034874168245619</v>
      </c>
      <c r="AD56">
        <f t="shared" si="1"/>
        <v>644.64648652024664</v>
      </c>
      <c r="AE56">
        <f>'IDT-1'!C56</f>
        <v>0</v>
      </c>
      <c r="AF56" s="24"/>
      <c r="AG56">
        <f t="shared" si="2"/>
        <v>644.64648652024664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-55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6.0657999999999994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48.427759840880711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631.51396691005834</v>
      </c>
      <c r="P57" s="36">
        <v>33.72</v>
      </c>
      <c r="Q57" s="36">
        <v>10.210000000000001</v>
      </c>
      <c r="R57" s="38">
        <v>26.3</v>
      </c>
      <c r="S57" s="38">
        <v>0</v>
      </c>
      <c r="T57" s="37">
        <f>SUMPRODUCT(LTA!J57:AN57,LTA!J$101:AN$101,LTA!J$104:AN$104)</f>
        <v>267.61</v>
      </c>
      <c r="U57" s="37">
        <f>SUMPRODUCT(LTA!J57:AN57,LTA!J$102:AN$102,LTA!J$104:AN$104)</f>
        <v>62.93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-185</v>
      </c>
      <c r="AA57" s="75">
        <f>STOA!I57</f>
        <v>0</v>
      </c>
      <c r="AB57" s="75">
        <f>-STOA!O57</f>
        <v>-220</v>
      </c>
      <c r="AC57">
        <f t="shared" si="0"/>
        <v>12.857589062545724</v>
      </c>
      <c r="AD57">
        <f t="shared" si="1"/>
        <v>633.76075768839337</v>
      </c>
      <c r="AE57">
        <f>'IDT-1'!C57</f>
        <v>0</v>
      </c>
      <c r="AF57" s="24"/>
      <c r="AG57">
        <f t="shared" si="2"/>
        <v>633.76075768839337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6.0657999999999994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48.427759840880711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631.30216788574637</v>
      </c>
      <c r="P58" s="36">
        <v>33.72</v>
      </c>
      <c r="Q58" s="36">
        <v>10.210000000000001</v>
      </c>
      <c r="R58" s="38">
        <v>26.3</v>
      </c>
      <c r="S58" s="38">
        <v>0</v>
      </c>
      <c r="T58" s="37">
        <f>SUMPRODUCT(LTA!J58:AN58,LTA!J$101:AN$101,LTA!J$104:AN$104)</f>
        <v>269.02999999999997</v>
      </c>
      <c r="U58" s="37">
        <f>SUMPRODUCT(LTA!J58:AN58,LTA!J$102:AN$102,LTA!J$104:AN$104)</f>
        <v>64.069999999999993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-195</v>
      </c>
      <c r="AA58" s="75">
        <f>STOA!I58</f>
        <v>0</v>
      </c>
      <c r="AB58" s="75">
        <f>-STOA!O58</f>
        <v>-220</v>
      </c>
      <c r="AC58">
        <f t="shared" si="0"/>
        <v>13.089092893863729</v>
      </c>
      <c r="AD58">
        <f t="shared" si="1"/>
        <v>610.87745483276319</v>
      </c>
      <c r="AE58">
        <f>'IDT-1'!C58</f>
        <v>0</v>
      </c>
      <c r="AF58" s="24"/>
      <c r="AG58">
        <f t="shared" si="2"/>
        <v>610.87745483276319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6.0657999999999994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48.427759840880711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639.58049409977423</v>
      </c>
      <c r="P59" s="36">
        <v>33.72</v>
      </c>
      <c r="Q59" s="36">
        <v>10.210000000000001</v>
      </c>
      <c r="R59" s="38">
        <v>26.3</v>
      </c>
      <c r="S59" s="38">
        <v>0</v>
      </c>
      <c r="T59" s="37">
        <f>SUMPRODUCT(LTA!J59:AN59,LTA!J$101:AN$101,LTA!J$104:AN$104)</f>
        <v>278.23</v>
      </c>
      <c r="U59" s="37">
        <f>SUMPRODUCT(LTA!J59:AN59,LTA!J$102:AN$102,LTA!J$104:AN$104)</f>
        <v>64.52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-205</v>
      </c>
      <c r="AA59" s="75">
        <f>STOA!I59</f>
        <v>0</v>
      </c>
      <c r="AB59" s="75">
        <f>-STOA!O59</f>
        <v>-220</v>
      </c>
      <c r="AC59">
        <f t="shared" si="0"/>
        <v>13.129565783638007</v>
      </c>
      <c r="AD59">
        <f t="shared" si="1"/>
        <v>641.7653081570171</v>
      </c>
      <c r="AE59">
        <f>'IDT-1'!C59</f>
        <v>0</v>
      </c>
      <c r="AF59" s="24"/>
      <c r="AG59">
        <f t="shared" si="2"/>
        <v>641.7653081570171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-27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6.0657999999999994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48.427759840880711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639.58049409977423</v>
      </c>
      <c r="P60" s="36">
        <v>33.72</v>
      </c>
      <c r="Q60" s="36">
        <v>10.210000000000001</v>
      </c>
      <c r="R60" s="38">
        <v>26.3</v>
      </c>
      <c r="S60" s="38">
        <v>0</v>
      </c>
      <c r="T60" s="37">
        <f>SUMPRODUCT(LTA!J60:AN60,LTA!J$101:AN$101,LTA!J$104:AN$104)</f>
        <v>279.08</v>
      </c>
      <c r="U60" s="37">
        <f>SUMPRODUCT(LTA!J60:AN60,LTA!J$102:AN$102,LTA!J$104:AN$104)</f>
        <v>66.19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-205</v>
      </c>
      <c r="AA60" s="75">
        <f>STOA!I60</f>
        <v>0</v>
      </c>
      <c r="AB60" s="75">
        <f>-STOA!O60</f>
        <v>-220</v>
      </c>
      <c r="AC60">
        <f t="shared" si="0"/>
        <v>13.184618414537564</v>
      </c>
      <c r="AD60">
        <f t="shared" si="1"/>
        <v>640.2302555261175</v>
      </c>
      <c r="AE60">
        <f>'IDT-1'!C60</f>
        <v>0</v>
      </c>
      <c r="AF60" s="24"/>
      <c r="AG60">
        <f t="shared" si="2"/>
        <v>640.2302555261175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-31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6.0657999999999994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48.427759840880711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641.7418172997742</v>
      </c>
      <c r="P61" s="36">
        <v>33.72</v>
      </c>
      <c r="Q61" s="36">
        <v>10.210000000000001</v>
      </c>
      <c r="R61" s="38">
        <v>26.3</v>
      </c>
      <c r="S61" s="38">
        <v>0</v>
      </c>
      <c r="T61" s="37">
        <f>SUMPRODUCT(LTA!J61:AN61,LTA!J$101:AN$101,LTA!J$104:AN$104)</f>
        <v>268.26</v>
      </c>
      <c r="U61" s="37">
        <f>SUMPRODUCT(LTA!J61:AN61,LTA!J$102:AN$102,LTA!J$104:AN$104)</f>
        <v>66.56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-200</v>
      </c>
      <c r="AA61" s="75">
        <f>STOA!I61</f>
        <v>0</v>
      </c>
      <c r="AB61" s="75">
        <f>-STOA!O61</f>
        <v>-220</v>
      </c>
      <c r="AC61">
        <f t="shared" si="0"/>
        <v>13.165820475766898</v>
      </c>
      <c r="AD61">
        <f t="shared" si="1"/>
        <v>625.96037666488792</v>
      </c>
      <c r="AE61">
        <f>'IDT-1'!C61</f>
        <v>0</v>
      </c>
      <c r="AF61" s="24"/>
      <c r="AG61">
        <f t="shared" si="2"/>
        <v>625.96037666488792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-42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6.0657999999999994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48.427759840880711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641.7418172997742</v>
      </c>
      <c r="P62" s="36">
        <v>33.72</v>
      </c>
      <c r="Q62" s="36">
        <v>10.210000000000001</v>
      </c>
      <c r="R62" s="38">
        <v>26.3</v>
      </c>
      <c r="S62" s="38">
        <v>0</v>
      </c>
      <c r="T62" s="37">
        <f>SUMPRODUCT(LTA!J62:AN62,LTA!J$101:AN$101,LTA!J$104:AN$104)</f>
        <v>263.27</v>
      </c>
      <c r="U62" s="37">
        <f>SUMPRODUCT(LTA!J62:AN62,LTA!J$102:AN$102,LTA!J$104:AN$104)</f>
        <v>67.19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-200</v>
      </c>
      <c r="AA62" s="75">
        <f>STOA!I62</f>
        <v>0</v>
      </c>
      <c r="AB62" s="75">
        <f>-STOA!O62</f>
        <v>-220</v>
      </c>
      <c r="AC62">
        <f t="shared" si="0"/>
        <v>13.095311844867343</v>
      </c>
      <c r="AD62">
        <f t="shared" si="1"/>
        <v>625.6708852957878</v>
      </c>
      <c r="AE62">
        <f>'IDT-1'!C62</f>
        <v>0</v>
      </c>
      <c r="AF62" s="24"/>
      <c r="AG62">
        <f t="shared" si="2"/>
        <v>625.6708852957878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-38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6.0657999999999994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48.427759840880711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634.40163339940068</v>
      </c>
      <c r="P63" s="36">
        <v>33.72</v>
      </c>
      <c r="Q63" s="36">
        <v>10.210000000000001</v>
      </c>
      <c r="R63" s="38">
        <v>26.3</v>
      </c>
      <c r="S63" s="38">
        <v>0</v>
      </c>
      <c r="T63" s="37">
        <f>SUMPRODUCT(LTA!J63:AN63,LTA!J$101:AN$101,LTA!J$104:AN$104)</f>
        <v>269.55</v>
      </c>
      <c r="U63" s="37">
        <f>SUMPRODUCT(LTA!J63:AN63,LTA!J$102:AN$102,LTA!J$104:AN$104)</f>
        <v>70.069999999999993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-208.5</v>
      </c>
      <c r="AA63" s="75">
        <f>STOA!I63</f>
        <v>0</v>
      </c>
      <c r="AB63" s="75">
        <f>-STOA!O63</f>
        <v>-220</v>
      </c>
      <c r="AC63">
        <f t="shared" si="0"/>
        <v>13.08942040579198</v>
      </c>
      <c r="AD63">
        <f t="shared" si="1"/>
        <v>629.99659283448932</v>
      </c>
      <c r="AE63">
        <f>'IDT-1'!C63</f>
        <v>0</v>
      </c>
      <c r="AF63" s="24"/>
      <c r="AG63">
        <f t="shared" si="2"/>
        <v>629.99659283448932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6.0657999999999994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48.427759840880711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642.26340402530479</v>
      </c>
      <c r="P64" s="36">
        <v>33.72</v>
      </c>
      <c r="Q64" s="36">
        <v>10.210000000000001</v>
      </c>
      <c r="R64" s="38">
        <v>26.3</v>
      </c>
      <c r="S64" s="38">
        <v>0</v>
      </c>
      <c r="T64" s="37">
        <f>SUMPRODUCT(LTA!J64:AN64,LTA!J$101:AN$101,LTA!J$104:AN$104)</f>
        <v>259.83000000000004</v>
      </c>
      <c r="U64" s="37">
        <f>SUMPRODUCT(LTA!J64:AN64,LTA!J$102:AN$102,LTA!J$104:AN$104)</f>
        <v>70.91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-226</v>
      </c>
      <c r="AA64" s="75">
        <f>STOA!I64</f>
        <v>0</v>
      </c>
      <c r="AB64" s="75">
        <f>-STOA!O64</f>
        <v>-220</v>
      </c>
      <c r="AC64">
        <f t="shared" si="0"/>
        <v>13.135929804261357</v>
      </c>
      <c r="AD64">
        <f t="shared" si="1"/>
        <v>622.43185406192435</v>
      </c>
      <c r="AE64">
        <f>'IDT-1'!C64</f>
        <v>0</v>
      </c>
      <c r="AF64" s="24"/>
      <c r="AG64">
        <f t="shared" si="2"/>
        <v>622.43185406192435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-16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6.0657999999999994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48.427759840880711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637.82843450262544</v>
      </c>
      <c r="P65" s="36">
        <v>33.72</v>
      </c>
      <c r="Q65" s="36">
        <v>10.210000000000001</v>
      </c>
      <c r="R65" s="38">
        <v>26.3</v>
      </c>
      <c r="S65" s="38">
        <v>0</v>
      </c>
      <c r="T65" s="37">
        <f>SUMPRODUCT(LTA!J65:AN65,LTA!J$101:AN$101,LTA!J$104:AN$104)</f>
        <v>250.23</v>
      </c>
      <c r="U65" s="37">
        <f>SUMPRODUCT(LTA!J65:AN65,LTA!J$102:AN$102,LTA!J$104:AN$104)</f>
        <v>71.73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-226</v>
      </c>
      <c r="AA65" s="75">
        <f>STOA!I65</f>
        <v>0</v>
      </c>
      <c r="AB65" s="75">
        <f>-STOA!O65</f>
        <v>-220</v>
      </c>
      <c r="AC65">
        <f t="shared" si="0"/>
        <v>12.889385536672624</v>
      </c>
      <c r="AD65">
        <f t="shared" si="1"/>
        <v>625.46342880683358</v>
      </c>
      <c r="AE65">
        <f>'IDT-1'!C65</f>
        <v>0</v>
      </c>
      <c r="AF65" s="24"/>
      <c r="AG65">
        <f t="shared" si="2"/>
        <v>625.46342880683358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6.0657999999999994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48.427759840880711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637.82860633277051</v>
      </c>
      <c r="P66" s="36">
        <v>48.18</v>
      </c>
      <c r="Q66" s="36">
        <v>10.210000000000001</v>
      </c>
      <c r="R66" s="38">
        <v>26.3</v>
      </c>
      <c r="S66" s="38">
        <v>0</v>
      </c>
      <c r="T66" s="37">
        <f>SUMPRODUCT(LTA!J66:AN66,LTA!J$101:AN$101,LTA!J$104:AN$104)</f>
        <v>237.39</v>
      </c>
      <c r="U66" s="37">
        <f>SUMPRODUCT(LTA!J66:AN66,LTA!J$102:AN$102,LTA!J$104:AN$104)</f>
        <v>102.13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-261</v>
      </c>
      <c r="AA66" s="75">
        <f>STOA!I66</f>
        <v>0</v>
      </c>
      <c r="AB66" s="75">
        <f>-STOA!O66</f>
        <v>-220</v>
      </c>
      <c r="AC66">
        <f t="shared" si="0"/>
        <v>13.454845500416958</v>
      </c>
      <c r="AD66">
        <f t="shared" si="1"/>
        <v>621.91814067323412</v>
      </c>
      <c r="AE66">
        <f>'IDT-1'!C66</f>
        <v>0</v>
      </c>
      <c r="AF66" s="24"/>
      <c r="AG66">
        <f t="shared" si="2"/>
        <v>621.91814067323412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6.0657999999999994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48.427759840880711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644.21515518942329</v>
      </c>
      <c r="P67" s="36">
        <v>48.18</v>
      </c>
      <c r="Q67" s="36">
        <v>10.210000000000001</v>
      </c>
      <c r="R67" s="38">
        <v>26.3</v>
      </c>
      <c r="S67" s="38">
        <v>0</v>
      </c>
      <c r="T67" s="37">
        <f>SUMPRODUCT(LTA!J67:AN67,LTA!J$101:AN$101,LTA!J$104:AN$104)</f>
        <v>219.84</v>
      </c>
      <c r="U67" s="37">
        <f>SUMPRODUCT(LTA!J67:AN67,LTA!J$102:AN$102,LTA!J$104:AN$104)</f>
        <v>123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-241</v>
      </c>
      <c r="AA67" s="75">
        <f>STOA!I67</f>
        <v>0</v>
      </c>
      <c r="AB67" s="75">
        <f>-STOA!O67</f>
        <v>-220</v>
      </c>
      <c r="AC67">
        <f t="shared" si="0"/>
        <v>13.748159453935068</v>
      </c>
      <c r="AD67">
        <f t="shared" si="1"/>
        <v>606.33137557636894</v>
      </c>
      <c r="AE67">
        <f>'IDT-1'!C67</f>
        <v>0</v>
      </c>
      <c r="AF67" s="24"/>
      <c r="AG67">
        <f t="shared" si="2"/>
        <v>606.33137557636894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-45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6.0657999999999994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48.427759840880711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644.21515518942329</v>
      </c>
      <c r="P68" s="36">
        <v>48.18</v>
      </c>
      <c r="Q68" s="36">
        <v>10.211989477786439</v>
      </c>
      <c r="R68" s="38">
        <v>26.3</v>
      </c>
      <c r="S68" s="38">
        <v>0</v>
      </c>
      <c r="T68" s="37">
        <f>SUMPRODUCT(LTA!J68:AN68,LTA!J$101:AN$101,LTA!J$104:AN$104)</f>
        <v>199.94</v>
      </c>
      <c r="U68" s="37">
        <f>SUMPRODUCT(LTA!J68:AN68,LTA!J$102:AN$102,LTA!J$104:AN$104)</f>
        <v>124.34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-226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13.363550906976469</v>
      </c>
      <c r="AD68">
        <f t="shared" ref="AD68:AD98" si="4">SUM(B68:AB68,AI68:AT68)-AC68</f>
        <v>615.15797360111389</v>
      </c>
      <c r="AE68">
        <f>'IDT-1'!C68</f>
        <v>0</v>
      </c>
      <c r="AF68" s="24"/>
      <c r="AG68">
        <f t="shared" ref="AG68:AG98" si="5">SUM(AD68:AF68)</f>
        <v>615.15797360111389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-33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6.0657999999999994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48.427759840880711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655.41607319996808</v>
      </c>
      <c r="P69" s="36">
        <v>48.180000000000007</v>
      </c>
      <c r="Q69" s="36">
        <v>10.211989477786439</v>
      </c>
      <c r="R69" s="38">
        <v>25.85</v>
      </c>
      <c r="S69" s="38">
        <v>0</v>
      </c>
      <c r="T69" s="37">
        <f>SUMPRODUCT(LTA!J69:AN69,LTA!J$101:AN$101,LTA!J$104:AN$104)</f>
        <v>179.65</v>
      </c>
      <c r="U69" s="37">
        <f>SUMPRODUCT(LTA!J69:AN69,LTA!J$102:AN$102,LTA!J$104:AN$104)</f>
        <v>125.68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-206</v>
      </c>
      <c r="AA69" s="75">
        <f>STOA!I69</f>
        <v>0</v>
      </c>
      <c r="AB69" s="75">
        <f>-STOA!O69</f>
        <v>-220</v>
      </c>
      <c r="AC69">
        <f t="shared" si="3"/>
        <v>13.277736302815269</v>
      </c>
      <c r="AD69">
        <f t="shared" si="4"/>
        <v>609.04470621581993</v>
      </c>
      <c r="AE69">
        <f>'IDT-1'!C69</f>
        <v>0</v>
      </c>
      <c r="AF69" s="24"/>
      <c r="AG69">
        <f t="shared" si="5"/>
        <v>609.04470621581993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-51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6.0657999999999994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48.427759840880711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662.0330989925825</v>
      </c>
      <c r="P70" s="36">
        <v>68.099999999999994</v>
      </c>
      <c r="Q70" s="36">
        <v>10.210000000000001</v>
      </c>
      <c r="R70" s="38">
        <v>21.21734318267184</v>
      </c>
      <c r="S70" s="38">
        <v>0</v>
      </c>
      <c r="T70" s="37">
        <f>SUMPRODUCT(LTA!J70:AN70,LTA!J$101:AN$101,LTA!J$104:AN$104)</f>
        <v>156.91</v>
      </c>
      <c r="U70" s="37">
        <f>SUMPRODUCT(LTA!J70:AN70,LTA!J$102:AN$102,LTA!J$104:AN$104)</f>
        <v>127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-190</v>
      </c>
      <c r="AA70" s="75">
        <f>STOA!I70</f>
        <v>0</v>
      </c>
      <c r="AB70" s="75">
        <f>-STOA!O70</f>
        <v>-220</v>
      </c>
      <c r="AC70">
        <f t="shared" si="3"/>
        <v>13.188605555620487</v>
      </c>
      <c r="AD70">
        <f t="shared" si="4"/>
        <v>620.61621646051447</v>
      </c>
      <c r="AE70">
        <f>'IDT-1'!C70</f>
        <v>0</v>
      </c>
      <c r="AF70" s="24"/>
      <c r="AG70">
        <f t="shared" si="5"/>
        <v>620.61621646051447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-56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6.0657999999999994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47.767797907158993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670.4147585486013</v>
      </c>
      <c r="P71" s="36">
        <v>68.099999999999994</v>
      </c>
      <c r="Q71" s="36">
        <v>10.210000000000001</v>
      </c>
      <c r="R71" s="38">
        <v>10.482656527249683</v>
      </c>
      <c r="S71" s="38">
        <v>0</v>
      </c>
      <c r="T71" s="37">
        <f>SUMPRODUCT(LTA!J71:AN71,LTA!J$101:AN$101,LTA!J$104:AN$104)</f>
        <v>132.97999999999999</v>
      </c>
      <c r="U71" s="37">
        <f>SUMPRODUCT(LTA!J71:AN71,LTA!J$102:AN$102,LTA!J$104:AN$104)</f>
        <v>128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-110</v>
      </c>
      <c r="AA71" s="75">
        <f>STOA!I71</f>
        <v>0</v>
      </c>
      <c r="AB71" s="75">
        <f>-STOA!O71</f>
        <v>-220</v>
      </c>
      <c r="AC71">
        <f t="shared" si="3"/>
        <v>12.589482350122228</v>
      </c>
      <c r="AD71">
        <f t="shared" si="4"/>
        <v>640.27235063288788</v>
      </c>
      <c r="AE71">
        <f>'IDT-1'!C71</f>
        <v>-8</v>
      </c>
      <c r="AF71" s="24"/>
      <c r="AG71">
        <f t="shared" si="5"/>
        <v>632.27235063288788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-91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6.0657999999999994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47.767797907158993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684.54220013636393</v>
      </c>
      <c r="P72" s="36">
        <v>68.099999999999994</v>
      </c>
      <c r="Q72" s="36">
        <v>10.210000000000001</v>
      </c>
      <c r="R72" s="38">
        <v>5.8999999999999995</v>
      </c>
      <c r="S72" s="38">
        <v>0</v>
      </c>
      <c r="T72" s="37">
        <f>SUMPRODUCT(LTA!J72:AN72,LTA!J$101:AN$101,LTA!J$104:AN$104)</f>
        <v>111.2</v>
      </c>
      <c r="U72" s="37">
        <f>SUMPRODUCT(LTA!J72:AN72,LTA!J$102:AN$102,LTA!J$104:AN$104)</f>
        <v>128.84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-50</v>
      </c>
      <c r="AA72" s="75">
        <f>STOA!I72</f>
        <v>0</v>
      </c>
      <c r="AB72" s="75">
        <f>-STOA!O72</f>
        <v>-220</v>
      </c>
      <c r="AC72">
        <f t="shared" si="3"/>
        <v>11.951608450237638</v>
      </c>
      <c r="AD72">
        <f t="shared" si="4"/>
        <v>693.5150095932853</v>
      </c>
      <c r="AE72">
        <f>'IDT-1'!C72</f>
        <v>-47</v>
      </c>
      <c r="AF72" s="24"/>
      <c r="AG72">
        <f t="shared" si="5"/>
        <v>646.5150095932853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-87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6.0657999999999994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47.767797907158993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731.20602964341879</v>
      </c>
      <c r="P73" s="36">
        <v>68.099999999999994</v>
      </c>
      <c r="Q73" s="36">
        <v>11.35</v>
      </c>
      <c r="R73" s="38">
        <v>2.6773439048562935</v>
      </c>
      <c r="S73" s="38">
        <v>0</v>
      </c>
      <c r="T73" s="37">
        <f>SUMPRODUCT(LTA!J73:AN73,LTA!J$101:AN$101,LTA!J$104:AN$104)</f>
        <v>79.989999999999995</v>
      </c>
      <c r="U73" s="37">
        <f>SUMPRODUCT(LTA!J73:AN73,LTA!J$102:AN$102,LTA!J$104:AN$104)</f>
        <v>129.84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-41</v>
      </c>
      <c r="AA73" s="75">
        <f>STOA!I73</f>
        <v>0</v>
      </c>
      <c r="AB73" s="75">
        <f>-STOA!O73</f>
        <v>-220</v>
      </c>
      <c r="AC73">
        <f t="shared" si="3"/>
        <v>12.199393672771025</v>
      </c>
      <c r="AD73">
        <f t="shared" si="4"/>
        <v>692.63839778266311</v>
      </c>
      <c r="AE73">
        <f>'IDT-1'!C73</f>
        <v>-36</v>
      </c>
      <c r="AF73" s="24"/>
      <c r="AG73">
        <f t="shared" si="5"/>
        <v>656.63839778266311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-111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6.0657999999999994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47.767797907158993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734.25220850334233</v>
      </c>
      <c r="P74" s="36">
        <v>68.099999999999994</v>
      </c>
      <c r="Q74" s="36">
        <v>11.35</v>
      </c>
      <c r="R74" s="38">
        <v>0.58000000000000007</v>
      </c>
      <c r="S74" s="38">
        <v>0</v>
      </c>
      <c r="T74" s="37">
        <f>SUMPRODUCT(LTA!J74:AN74,LTA!J$101:AN$101,LTA!J$104:AN$104)</f>
        <v>67.490000000000009</v>
      </c>
      <c r="U74" s="37">
        <f>SUMPRODUCT(LTA!J74:AN74,LTA!J$102:AN$102,LTA!J$104:AN$104)</f>
        <v>129.5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-24</v>
      </c>
      <c r="AA74" s="75">
        <f>STOA!I74</f>
        <v>0</v>
      </c>
      <c r="AB74" s="75">
        <f>-STOA!O74</f>
        <v>-220</v>
      </c>
      <c r="AC74">
        <f t="shared" si="3"/>
        <v>11.735248104223361</v>
      </c>
      <c r="AD74">
        <f t="shared" si="4"/>
        <v>724.21137830627788</v>
      </c>
      <c r="AE74">
        <f>'IDT-1'!C74</f>
        <v>-61</v>
      </c>
      <c r="AF74" s="24"/>
      <c r="AG74">
        <f t="shared" si="5"/>
        <v>663.21137830627788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6.0657999999999994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46.55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739.32466472299961</v>
      </c>
      <c r="P75" s="36">
        <v>68.099999999999994</v>
      </c>
      <c r="Q75" s="36">
        <v>22.07</v>
      </c>
      <c r="R75" s="38">
        <v>0</v>
      </c>
      <c r="S75" s="38">
        <v>0</v>
      </c>
      <c r="T75" s="37">
        <f>SUMPRODUCT(LTA!J75:AN75,LTA!J$101:AN$101,LTA!J$104:AN$104)</f>
        <v>58.23</v>
      </c>
      <c r="U75" s="37">
        <f>SUMPRODUCT(LTA!J75:AN75,LTA!J$102:AN$102,LTA!J$104:AN$104)</f>
        <v>126.29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-220</v>
      </c>
      <c r="AC75">
        <f t="shared" si="3"/>
        <v>11.628881123519909</v>
      </c>
      <c r="AD75">
        <f t="shared" si="4"/>
        <v>739.91062359947978</v>
      </c>
      <c r="AE75">
        <f>'IDT-1'!C75</f>
        <v>-35</v>
      </c>
      <c r="AF75" s="24"/>
      <c r="AG75">
        <f t="shared" si="5"/>
        <v>704.91062359947978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-95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6.0657999999999994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44.997986126650261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739.32403250191931</v>
      </c>
      <c r="P76" s="36">
        <v>68.099999999999994</v>
      </c>
      <c r="Q76" s="36">
        <v>22.07</v>
      </c>
      <c r="R76" s="38">
        <v>0</v>
      </c>
      <c r="S76" s="38">
        <v>0</v>
      </c>
      <c r="T76" s="37">
        <f>SUMPRODUCT(LTA!J76:AN76,LTA!J$101:AN$101,LTA!J$104:AN$104)</f>
        <v>51.59</v>
      </c>
      <c r="U76" s="37">
        <f>SUMPRODUCT(LTA!J76:AN76,LTA!J$102:AN$102,LTA!J$104:AN$104)</f>
        <v>125.72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11.385851741828917</v>
      </c>
      <c r="AD76">
        <f t="shared" si="4"/>
        <v>751.3910068867408</v>
      </c>
      <c r="AE76">
        <f>'IDT-1'!C76</f>
        <v>-34</v>
      </c>
      <c r="AF76" s="24"/>
      <c r="AG76">
        <f t="shared" si="5"/>
        <v>717.3910068867408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-75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6.0657999999999994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44.997986126650261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769.2899919051855</v>
      </c>
      <c r="P77" s="36">
        <v>68.099999999999994</v>
      </c>
      <c r="Q77" s="36">
        <v>22.07</v>
      </c>
      <c r="R77" s="38">
        <v>0</v>
      </c>
      <c r="S77" s="38">
        <v>0</v>
      </c>
      <c r="T77" s="37">
        <f>SUMPRODUCT(LTA!J77:AN77,LTA!J$101:AN$101,LTA!J$104:AN$104)</f>
        <v>48.800000000000004</v>
      </c>
      <c r="U77" s="37">
        <f>SUMPRODUCT(LTA!J77:AN77,LTA!J$102:AN$102,LTA!J$104:AN$104)</f>
        <v>125.22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11.24567001864612</v>
      </c>
      <c r="AD77">
        <f t="shared" si="4"/>
        <v>821.20714801318957</v>
      </c>
      <c r="AE77">
        <f>'IDT-1'!C77</f>
        <v>-95</v>
      </c>
      <c r="AF77" s="24"/>
      <c r="AG77">
        <f t="shared" si="5"/>
        <v>726.20714801318957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-32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6.0657999999999994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44.997986126650261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760.73768461601628</v>
      </c>
      <c r="P78" s="36">
        <v>68.099999999999994</v>
      </c>
      <c r="Q78" s="36">
        <v>22.07</v>
      </c>
      <c r="R78" s="38">
        <v>0</v>
      </c>
      <c r="S78" s="38">
        <v>0</v>
      </c>
      <c r="T78" s="37">
        <f>SUMPRODUCT(LTA!J78:AN78,LTA!J$101:AN$101,LTA!J$104:AN$104)</f>
        <v>47.37</v>
      </c>
      <c r="U78" s="37">
        <f>SUMPRODUCT(LTA!J78:AN78,LTA!J$102:AN$102,LTA!J$104:AN$104)</f>
        <v>124.63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11.139920321967322</v>
      </c>
      <c r="AD78">
        <f t="shared" si="4"/>
        <v>812.74059042069916</v>
      </c>
      <c r="AE78">
        <f>'IDT-1'!C78</f>
        <v>-90</v>
      </c>
      <c r="AF78" s="24"/>
      <c r="AG78">
        <f t="shared" si="5"/>
        <v>722.74059042069916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-30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5.5991999999999997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44.997986126650261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739.11021382958609</v>
      </c>
      <c r="P79" s="36">
        <v>68.099999999999994</v>
      </c>
      <c r="Q79" s="36">
        <v>22.07</v>
      </c>
      <c r="R79" s="38">
        <v>0</v>
      </c>
      <c r="S79" s="38">
        <v>0</v>
      </c>
      <c r="T79" s="37">
        <f>SUMPRODUCT(LTA!J79:AN79,LTA!J$101:AN$101,LTA!J$104:AN$104)</f>
        <v>59.67</v>
      </c>
      <c r="U79" s="37">
        <f>SUMPRODUCT(LTA!J79:AN79,LTA!J$102:AN$102,LTA!J$104:AN$104)</f>
        <v>123.4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11.123558546885311</v>
      </c>
      <c r="AD79">
        <f t="shared" si="4"/>
        <v>792.73288140935119</v>
      </c>
      <c r="AE79">
        <f>'IDT-1'!C79</f>
        <v>-70</v>
      </c>
      <c r="AF79" s="24"/>
      <c r="AG79">
        <f t="shared" si="5"/>
        <v>722.73288140935119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-39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6.0657999999999994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44.997986126650261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725.75598061335688</v>
      </c>
      <c r="P80" s="36">
        <v>68.099999999999994</v>
      </c>
      <c r="Q80" s="36">
        <v>22.07</v>
      </c>
      <c r="R80" s="38">
        <v>0</v>
      </c>
      <c r="S80" s="38">
        <v>0</v>
      </c>
      <c r="T80" s="37">
        <f>SUMPRODUCT(LTA!J80:AN80,LTA!J$101:AN$101,LTA!J$104:AN$104)</f>
        <v>59.33</v>
      </c>
      <c r="U80" s="37">
        <f>SUMPRODUCT(LTA!J80:AN80,LTA!J$102:AN$102,LTA!J$104:AN$104)</f>
        <v>122.45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11.038351058768543</v>
      </c>
      <c r="AD80">
        <f t="shared" si="4"/>
        <v>774.64045568123879</v>
      </c>
      <c r="AE80">
        <f>'IDT-1'!C80</f>
        <v>-65</v>
      </c>
      <c r="AF80" s="24"/>
      <c r="AG80">
        <f t="shared" si="5"/>
        <v>709.64045568123879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-43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44.997986126650261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710.01855789748822</v>
      </c>
      <c r="P81" s="36">
        <v>68.099999999999994</v>
      </c>
      <c r="Q81" s="36">
        <v>22.07</v>
      </c>
      <c r="R81" s="38">
        <v>0</v>
      </c>
      <c r="S81" s="38">
        <v>0</v>
      </c>
      <c r="T81" s="37">
        <f>SUMPRODUCT(LTA!J81:AN81,LTA!J$101:AN$101,LTA!J$104:AN$104)</f>
        <v>58.67</v>
      </c>
      <c r="U81" s="37">
        <f>SUMPRODUCT(LTA!J81:AN81,LTA!J$102:AN$102,LTA!J$104:AN$104)</f>
        <v>121.72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10.818114514780575</v>
      </c>
      <c r="AD81">
        <f t="shared" si="4"/>
        <v>754.66746950935794</v>
      </c>
      <c r="AE81">
        <f>'IDT-1'!C81</f>
        <v>-65</v>
      </c>
      <c r="AF81" s="24"/>
      <c r="AG81">
        <f t="shared" si="5"/>
        <v>689.66746950935794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-40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6.0657999999999994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44.997986126650261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689.96233730363815</v>
      </c>
      <c r="P82" s="36">
        <v>68.099999999999994</v>
      </c>
      <c r="Q82" s="36">
        <v>22.07</v>
      </c>
      <c r="R82" s="38">
        <v>0</v>
      </c>
      <c r="S82" s="38">
        <v>0</v>
      </c>
      <c r="T82" s="37">
        <f>SUMPRODUCT(LTA!J82:AN82,LTA!J$101:AN$101,LTA!J$104:AN$104)</f>
        <v>57.33</v>
      </c>
      <c r="U82" s="37">
        <f>SUMPRODUCT(LTA!J82:AN82,LTA!J$102:AN$102,LTA!J$104:AN$104)</f>
        <v>121.29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11.160111814386024</v>
      </c>
      <c r="AD82">
        <f t="shared" si="4"/>
        <v>682.56505161590246</v>
      </c>
      <c r="AE82">
        <f>'IDT-1'!C82</f>
        <v>-4</v>
      </c>
      <c r="AF82" s="24"/>
      <c r="AG82">
        <f t="shared" si="5"/>
        <v>678.56505161590246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-96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6.0657999999999994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44.997986126650261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671.05503071386545</v>
      </c>
      <c r="P83" s="36">
        <v>68.099999999999994</v>
      </c>
      <c r="Q83" s="36">
        <v>11.56</v>
      </c>
      <c r="R83" s="38">
        <v>0</v>
      </c>
      <c r="S83" s="38">
        <v>0</v>
      </c>
      <c r="T83" s="37">
        <f>SUMPRODUCT(LTA!J83:AN83,LTA!J$101:AN$101,LTA!J$104:AN$104)</f>
        <v>55.33</v>
      </c>
      <c r="U83" s="37">
        <f>SUMPRODUCT(LTA!J83:AN83,LTA!J$102:AN$102,LTA!J$104:AN$104)</f>
        <v>119.78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9.9008681429448</v>
      </c>
      <c r="AD83">
        <f t="shared" si="4"/>
        <v>766.89698869757092</v>
      </c>
      <c r="AE83">
        <f>'IDT-1'!C83</f>
        <v>-124</v>
      </c>
      <c r="AF83" s="24"/>
      <c r="AG83">
        <f t="shared" si="5"/>
        <v>642.89698869757092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-80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6.0657999999999994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44.997986126650261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671.05503071386545</v>
      </c>
      <c r="P84" s="36">
        <v>68.099999999999994</v>
      </c>
      <c r="Q84" s="36">
        <v>11.56</v>
      </c>
      <c r="R84" s="38">
        <v>0</v>
      </c>
      <c r="S84" s="38">
        <v>0</v>
      </c>
      <c r="T84" s="37">
        <f>SUMPRODUCT(LTA!J84:AN84,LTA!J$101:AN$101,LTA!J$104:AN$104)</f>
        <v>54.33</v>
      </c>
      <c r="U84" s="37">
        <f>SUMPRODUCT(LTA!J84:AN84,LTA!J$102:AN$102,LTA!J$104:AN$104)</f>
        <v>118.18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9.8959704583945793</v>
      </c>
      <c r="AD84">
        <f t="shared" si="4"/>
        <v>762.3018863821211</v>
      </c>
      <c r="AE84">
        <f>'IDT-1'!C84</f>
        <v>-139</v>
      </c>
      <c r="AF84" s="24"/>
      <c r="AG84">
        <f t="shared" si="5"/>
        <v>623.3018863821211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-82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6.0657999999999994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44.997986126650261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671.78578755227113</v>
      </c>
      <c r="P85" s="36">
        <v>68.099999999999994</v>
      </c>
      <c r="Q85" s="36">
        <v>11.56</v>
      </c>
      <c r="R85" s="38">
        <v>0</v>
      </c>
      <c r="S85" s="38">
        <v>0</v>
      </c>
      <c r="T85" s="37">
        <f>SUMPRODUCT(LTA!J85:AN85,LTA!J$101:AN$101,LTA!J$104:AN$104)</f>
        <v>61.67</v>
      </c>
      <c r="U85" s="37">
        <f>SUMPRODUCT(LTA!J85:AN85,LTA!J$102:AN$102,LTA!J$104:AN$104)</f>
        <v>93.15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-120</v>
      </c>
      <c r="AC85">
        <f t="shared" si="3"/>
        <v>9.5756185036145158</v>
      </c>
      <c r="AD85">
        <f t="shared" si="4"/>
        <v>766.66299517530683</v>
      </c>
      <c r="AE85">
        <f>'IDT-1'!C85</f>
        <v>-138.00399999999999</v>
      </c>
      <c r="AF85" s="24"/>
      <c r="AG85">
        <f t="shared" si="5"/>
        <v>628.65899517530681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-61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6.0657999999999994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44.997986126650261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666.87195342666644</v>
      </c>
      <c r="P86" s="36">
        <v>68.099999999999994</v>
      </c>
      <c r="Q86" s="36">
        <v>11.56</v>
      </c>
      <c r="R86" s="38">
        <v>0</v>
      </c>
      <c r="S86" s="38">
        <v>0</v>
      </c>
      <c r="T86" s="37">
        <f>SUMPRODUCT(LTA!J86:AN86,LTA!J$101:AN$101,LTA!J$104:AN$104)</f>
        <v>61</v>
      </c>
      <c r="U86" s="37">
        <f>SUMPRODUCT(LTA!J86:AN86,LTA!J$102:AN$102,LTA!J$104:AN$104)</f>
        <v>72.95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</v>
      </c>
      <c r="AA86" s="75">
        <f>STOA!I86</f>
        <v>0</v>
      </c>
      <c r="AB86" s="75">
        <f>-STOA!O86</f>
        <v>-120</v>
      </c>
      <c r="AC86">
        <f t="shared" si="3"/>
        <v>9.359034296959436</v>
      </c>
      <c r="AD86">
        <f t="shared" si="4"/>
        <v>741.0957452563573</v>
      </c>
      <c r="AE86">
        <f>'IDT-1'!C86</f>
        <v>-123.199</v>
      </c>
      <c r="AF86" s="24"/>
      <c r="AG86">
        <f t="shared" si="5"/>
        <v>617.89674525635735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-41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6.0657999999999994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44.997949419002055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666.87199409660752</v>
      </c>
      <c r="P87" s="36">
        <v>48.180000000000007</v>
      </c>
      <c r="Q87" s="36">
        <v>11.56</v>
      </c>
      <c r="R87" s="38">
        <v>0</v>
      </c>
      <c r="S87" s="38">
        <v>0</v>
      </c>
      <c r="T87" s="37">
        <f>SUMPRODUCT(LTA!J87:AN87,LTA!J$101:AN$101,LTA!J$104:AN$104)</f>
        <v>40.44</v>
      </c>
      <c r="U87" s="37">
        <f>SUMPRODUCT(LTA!J87:AN87,LTA!J$102:AN$102,LTA!J$104:AN$104)</f>
        <v>72.52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-36</v>
      </c>
      <c r="AA87" s="75">
        <f>STOA!I87</f>
        <v>0</v>
      </c>
      <c r="AB87" s="75">
        <f>-STOA!O87</f>
        <v>-120</v>
      </c>
      <c r="AC87">
        <f t="shared" si="3"/>
        <v>9.2949385351640359</v>
      </c>
      <c r="AD87">
        <f t="shared" si="4"/>
        <v>667.24984498044557</v>
      </c>
      <c r="AE87">
        <f>'IDT-1'!C87</f>
        <v>-110.498</v>
      </c>
      <c r="AF87" s="24"/>
      <c r="AG87">
        <f t="shared" si="5"/>
        <v>556.75184498044553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-58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6.0657999999999994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666.87273285348545</v>
      </c>
      <c r="P88" s="36">
        <v>48.180000000000007</v>
      </c>
      <c r="Q88" s="36">
        <v>11.56</v>
      </c>
      <c r="R88" s="38">
        <v>0</v>
      </c>
      <c r="S88" s="38">
        <v>0</v>
      </c>
      <c r="T88" s="37">
        <f>SUMPRODUCT(LTA!J88:AN88,LTA!J$101:AN$101,LTA!J$104:AN$104)</f>
        <v>39.22</v>
      </c>
      <c r="U88" s="37">
        <f>SUMPRODUCT(LTA!J88:AN88,LTA!J$102:AN$102,LTA!J$104:AN$104)</f>
        <v>71.289999999999992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-51</v>
      </c>
      <c r="AA88" s="75">
        <f>STOA!I88</f>
        <v>0</v>
      </c>
      <c r="AB88" s="75">
        <f>-STOA!O88</f>
        <v>-120</v>
      </c>
      <c r="AC88">
        <f t="shared" si="3"/>
        <v>9.3029291233270808</v>
      </c>
      <c r="AD88">
        <f t="shared" si="4"/>
        <v>666.1846437301582</v>
      </c>
      <c r="AE88">
        <f>'IDT-1'!C88</f>
        <v>-120.87</v>
      </c>
      <c r="AF88" s="24"/>
      <c r="AG88">
        <f t="shared" si="5"/>
        <v>545.3146437301582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-44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6.0657999999999994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47.39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682.2700170518691</v>
      </c>
      <c r="P89" s="36">
        <v>48.180000000000007</v>
      </c>
      <c r="Q89" s="36">
        <v>11.56</v>
      </c>
      <c r="R89" s="38">
        <v>0</v>
      </c>
      <c r="S89" s="38">
        <v>0</v>
      </c>
      <c r="T89" s="37">
        <f>SUMPRODUCT(LTA!J89:AN89,LTA!J$101:AN$101,LTA!J$104:AN$104)</f>
        <v>39.01</v>
      </c>
      <c r="U89" s="37">
        <f>SUMPRODUCT(LTA!J89:AN89,LTA!J$102:AN$102,LTA!J$104:AN$104)</f>
        <v>68.86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-76</v>
      </c>
      <c r="AA89" s="75">
        <f>STOA!I89</f>
        <v>0</v>
      </c>
      <c r="AB89" s="75">
        <f>-STOA!O89</f>
        <v>-120</v>
      </c>
      <c r="AC89">
        <f t="shared" si="3"/>
        <v>9.4693884146677281</v>
      </c>
      <c r="AD89">
        <f t="shared" si="4"/>
        <v>671.77546863720124</v>
      </c>
      <c r="AE89">
        <f>'IDT-1'!C89</f>
        <v>-110.747</v>
      </c>
      <c r="AF89" s="24"/>
      <c r="AG89">
        <f t="shared" si="5"/>
        <v>561.02846863720129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-26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6.0657999999999994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47.39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664.14693276365438</v>
      </c>
      <c r="P90" s="36">
        <v>33.719999999999992</v>
      </c>
      <c r="Q90" s="36">
        <v>11.56</v>
      </c>
      <c r="R90" s="38">
        <v>0</v>
      </c>
      <c r="S90" s="38">
        <v>0</v>
      </c>
      <c r="T90" s="37">
        <f>SUMPRODUCT(LTA!J90:AN90,LTA!J$101:AN$101,LTA!J$104:AN$104)</f>
        <v>39.04</v>
      </c>
      <c r="U90" s="37">
        <f>SUMPRODUCT(LTA!J90:AN90,LTA!J$102:AN$102,LTA!J$104:AN$104)</f>
        <v>67.92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-91</v>
      </c>
      <c r="AA90" s="75">
        <f>STOA!I90</f>
        <v>0</v>
      </c>
      <c r="AB90" s="75">
        <f>-STOA!O90</f>
        <v>-120</v>
      </c>
      <c r="AC90">
        <f t="shared" si="3"/>
        <v>9.2642869261707261</v>
      </c>
      <c r="AD90">
        <f t="shared" si="4"/>
        <v>629.48748583748352</v>
      </c>
      <c r="AE90">
        <f>'IDT-1'!C90</f>
        <v>-99.379000000000005</v>
      </c>
      <c r="AF90" s="24"/>
      <c r="AG90">
        <f t="shared" si="5"/>
        <v>530.1084858374835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6.0657999999999994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47.39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663.93869741765172</v>
      </c>
      <c r="P91" s="36">
        <v>33.719999999999992</v>
      </c>
      <c r="Q91" s="36">
        <v>11.56</v>
      </c>
      <c r="R91" s="38">
        <v>0</v>
      </c>
      <c r="S91" s="38">
        <v>0</v>
      </c>
      <c r="T91" s="37">
        <f>SUMPRODUCT(LTA!J91:AN91,LTA!J$101:AN$101,LTA!J$104:AN$104)</f>
        <v>44.65</v>
      </c>
      <c r="U91" s="37">
        <f>SUMPRODUCT(LTA!J91:AN91,LTA!J$102:AN$102,LTA!J$104:AN$104)</f>
        <v>67.510000000000005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-111</v>
      </c>
      <c r="AA91" s="75">
        <f>STOA!I91</f>
        <v>0</v>
      </c>
      <c r="AB91" s="75">
        <f>-STOA!O91</f>
        <v>-136.94</v>
      </c>
      <c r="AC91">
        <f t="shared" si="3"/>
        <v>9.568315369272371</v>
      </c>
      <c r="AD91">
        <f t="shared" si="4"/>
        <v>603.23522204837923</v>
      </c>
      <c r="AE91">
        <f>'IDT-1'!C91</f>
        <v>-84.92</v>
      </c>
      <c r="AF91" s="24"/>
      <c r="AG91">
        <f t="shared" si="5"/>
        <v>518.31522204837927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-14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6.0657999999999994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47.39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663.93869741765172</v>
      </c>
      <c r="P92" s="36">
        <v>33.719999999999992</v>
      </c>
      <c r="Q92" s="36">
        <v>11.56</v>
      </c>
      <c r="R92" s="38">
        <v>0</v>
      </c>
      <c r="S92" s="38">
        <v>0</v>
      </c>
      <c r="T92" s="37">
        <f>SUMPRODUCT(LTA!J92:AN92,LTA!J$101:AN$101,LTA!J$104:AN$104)</f>
        <v>46.2</v>
      </c>
      <c r="U92" s="37">
        <f>SUMPRODUCT(LTA!J92:AN92,LTA!J$102:AN$102,LTA!J$104:AN$104)</f>
        <v>67.33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-116</v>
      </c>
      <c r="AA92" s="75">
        <f>STOA!I92</f>
        <v>0</v>
      </c>
      <c r="AB92" s="75">
        <f>-STOA!O92</f>
        <v>-136.94</v>
      </c>
      <c r="AC92">
        <f t="shared" si="3"/>
        <v>10.028794728691492</v>
      </c>
      <c r="AD92">
        <f t="shared" si="4"/>
        <v>551.14474268896015</v>
      </c>
      <c r="AE92">
        <f>'IDT-1'!C92</f>
        <v>-48.262999999999998</v>
      </c>
      <c r="AF92" s="24"/>
      <c r="AG92">
        <f t="shared" si="5"/>
        <v>502.88174268896017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6.0657999999999994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48.427759840880711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663.62933313594408</v>
      </c>
      <c r="P93" s="36">
        <v>34.49</v>
      </c>
      <c r="Q93" s="36">
        <v>11.56</v>
      </c>
      <c r="R93" s="38">
        <v>0</v>
      </c>
      <c r="S93" s="38">
        <v>0</v>
      </c>
      <c r="T93" s="37">
        <f>SUMPRODUCT(LTA!J93:AN93,LTA!J$101:AN$101,LTA!J$104:AN$104)</f>
        <v>48.68</v>
      </c>
      <c r="U93" s="37">
        <f>SUMPRODUCT(LTA!J93:AN93,LTA!J$102:AN$102,LTA!J$104:AN$104)</f>
        <v>67.69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-156</v>
      </c>
      <c r="AA93" s="75">
        <f>STOA!I93</f>
        <v>0</v>
      </c>
      <c r="AB93" s="75">
        <f>-STOA!O93</f>
        <v>-136.94</v>
      </c>
      <c r="AC93">
        <f t="shared" si="3"/>
        <v>10.319371983135218</v>
      </c>
      <c r="AD93">
        <f t="shared" si="4"/>
        <v>525.19256099368954</v>
      </c>
      <c r="AE93">
        <f>'IDT-1'!C93</f>
        <v>-30.905000000000001</v>
      </c>
      <c r="AF93" s="24"/>
      <c r="AG93">
        <f t="shared" si="5"/>
        <v>494.28756099368957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-52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6.0657999999999994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48.427759840880711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663.62933313594408</v>
      </c>
      <c r="P94" s="36">
        <v>34.49</v>
      </c>
      <c r="Q94" s="36">
        <v>11.56</v>
      </c>
      <c r="R94" s="38">
        <v>0</v>
      </c>
      <c r="S94" s="38">
        <v>0</v>
      </c>
      <c r="T94" s="37">
        <f>SUMPRODUCT(LTA!J94:AN94,LTA!J$101:AN$101,LTA!J$104:AN$104)</f>
        <v>50.65</v>
      </c>
      <c r="U94" s="37">
        <f>SUMPRODUCT(LTA!J94:AN94,LTA!J$102:AN$102,LTA!J$104:AN$104)</f>
        <v>67.930000000000007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-191</v>
      </c>
      <c r="AA94" s="75">
        <f>STOA!I94</f>
        <v>0</v>
      </c>
      <c r="AB94" s="75">
        <f>-STOA!O94</f>
        <v>-136.94</v>
      </c>
      <c r="AC94">
        <f t="shared" si="3"/>
        <v>10.685253449855672</v>
      </c>
      <c r="AD94">
        <f t="shared" si="4"/>
        <v>486.03667952696907</v>
      </c>
      <c r="AE94">
        <f>'IDT-1'!C94</f>
        <v>-10.161</v>
      </c>
      <c r="AF94" s="24"/>
      <c r="AG94">
        <f t="shared" si="5"/>
        <v>475.87567952696907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-58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48.427759840880711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660.07684305190071</v>
      </c>
      <c r="P95" s="36">
        <v>68.09999999999998</v>
      </c>
      <c r="Q95" s="36">
        <v>11.56</v>
      </c>
      <c r="R95" s="38">
        <v>0</v>
      </c>
      <c r="S95" s="38">
        <v>0</v>
      </c>
      <c r="T95" s="37">
        <f>SUMPRODUCT(LTA!J95:AN95,LTA!J$101:AN$101,LTA!J$104:AN$104)</f>
        <v>51.29</v>
      </c>
      <c r="U95" s="37">
        <f>SUMPRODUCT(LTA!J95:AN95,LTA!J$102:AN$102,LTA!J$104:AN$104)</f>
        <v>68.650000000000006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-221</v>
      </c>
      <c r="AA95" s="75">
        <f>STOA!I95</f>
        <v>0</v>
      </c>
      <c r="AB95" s="75">
        <f>-STOA!O95</f>
        <v>-136.94</v>
      </c>
      <c r="AC95">
        <f t="shared" si="3"/>
        <v>11.499785785267497</v>
      </c>
      <c r="AD95">
        <f>SUM(B95:AB95,AI95:AT95)-AC95</f>
        <v>451.63965710751381</v>
      </c>
      <c r="AE95">
        <f>'IDT-1'!C95</f>
        <v>0</v>
      </c>
      <c r="AF95" s="24"/>
      <c r="AG95">
        <f t="shared" si="5"/>
        <v>451.63965710751381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-93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48.427759840880711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660.14261225145776</v>
      </c>
      <c r="P96" s="36">
        <v>68.099999999999994</v>
      </c>
      <c r="Q96" s="36">
        <v>11.56</v>
      </c>
      <c r="R96" s="38">
        <v>0</v>
      </c>
      <c r="S96" s="38">
        <v>0</v>
      </c>
      <c r="T96" s="37">
        <f>SUMPRODUCT(LTA!J96:AN96,LTA!J$101:AN$101,LTA!J$104:AN$104)</f>
        <v>52.35</v>
      </c>
      <c r="U96" s="37">
        <f>SUMPRODUCT(LTA!J96:AN96,LTA!J$102:AN$102,LTA!J$104:AN$104)</f>
        <v>69.37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-241</v>
      </c>
      <c r="AA96" s="75">
        <f>STOA!I96</f>
        <v>0</v>
      </c>
      <c r="AB96" s="75">
        <f>-STOA!O96</f>
        <v>-136.94</v>
      </c>
      <c r="AC96">
        <f t="shared" si="3"/>
        <v>11.676242243316667</v>
      </c>
      <c r="AD96">
        <f t="shared" si="4"/>
        <v>434.30896984902188</v>
      </c>
      <c r="AE96">
        <f>'IDT-1'!C96</f>
        <v>0</v>
      </c>
      <c r="AF96" s="24"/>
      <c r="AG96">
        <f t="shared" si="5"/>
        <v>434.30896984902188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658.30075204068737</v>
      </c>
      <c r="P97" s="36">
        <v>68.099999999999994</v>
      </c>
      <c r="Q97" s="36">
        <v>11.56</v>
      </c>
      <c r="R97" s="38">
        <v>0</v>
      </c>
      <c r="S97" s="38">
        <v>0</v>
      </c>
      <c r="T97" s="37">
        <f>SUMPRODUCT(LTA!J97:AN97,LTA!J$101:AN$101,LTA!J$104:AN$104)</f>
        <v>53.14</v>
      </c>
      <c r="U97" s="37">
        <f>SUMPRODUCT(LTA!J97:AN97,LTA!J$102:AN$102,LTA!J$104:AN$104)</f>
        <v>70.210000000000008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-256</v>
      </c>
      <c r="AA97" s="75">
        <f>STOA!I97</f>
        <v>0</v>
      </c>
      <c r="AB97" s="75">
        <f>-STOA!O97</f>
        <v>-136.94</v>
      </c>
      <c r="AC97">
        <f t="shared" si="3"/>
        <v>11.843885772043977</v>
      </c>
      <c r="AD97">
        <f t="shared" si="4"/>
        <v>413.92946610952407</v>
      </c>
      <c r="AE97">
        <f>'IDT-1'!C97</f>
        <v>0</v>
      </c>
      <c r="AF97" s="24"/>
      <c r="AG97">
        <f t="shared" si="5"/>
        <v>413.92946610952407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-97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658.18475734624292</v>
      </c>
      <c r="P98" s="36">
        <v>68.099999999999994</v>
      </c>
      <c r="Q98" s="36">
        <v>11.56</v>
      </c>
      <c r="R98" s="38">
        <v>0</v>
      </c>
      <c r="S98" s="38">
        <v>0</v>
      </c>
      <c r="T98" s="37">
        <f>SUMPRODUCT(LTA!J98:AN98,LTA!J$101:AN$101,LTA!J$104:AN$104)</f>
        <v>53.23</v>
      </c>
      <c r="U98" s="37">
        <f>SUMPRODUCT(LTA!J98:AN98,LTA!J$102:AN$102,LTA!J$104:AN$104)</f>
        <v>69.73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-271</v>
      </c>
      <c r="AA98" s="75">
        <f>STOA!I98</f>
        <v>0</v>
      </c>
      <c r="AB98" s="75">
        <f>-STOA!O98</f>
        <v>-136.94</v>
      </c>
      <c r="AC98">
        <f t="shared" si="3"/>
        <v>12.000587413383537</v>
      </c>
      <c r="AD98">
        <f t="shared" si="4"/>
        <v>394.26676977374012</v>
      </c>
      <c r="AE98">
        <f>'IDT-1'!C98</f>
        <v>0</v>
      </c>
      <c r="AF98" s="24"/>
      <c r="AG98">
        <f t="shared" si="5"/>
        <v>394.26676977374012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0.14296624000000013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1.1365646614868938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16.040133253542173</v>
      </c>
      <c r="P99" s="36">
        <f t="shared" si="6"/>
        <v>1.230449483387585</v>
      </c>
      <c r="Q99" s="36">
        <f t="shared" si="6"/>
        <v>0.31745474613595787</v>
      </c>
      <c r="R99" s="38">
        <f t="shared" si="6"/>
        <v>0.25985362276552937</v>
      </c>
      <c r="S99" s="38">
        <f t="shared" si="6"/>
        <v>0</v>
      </c>
      <c r="T99" s="37">
        <f t="shared" si="6"/>
        <v>2.7597849999999999</v>
      </c>
      <c r="U99" s="37">
        <f t="shared" si="6"/>
        <v>2.1679599999999999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-3.8447000000000005</v>
      </c>
      <c r="AA99" s="75">
        <f t="shared" si="6"/>
        <v>0</v>
      </c>
      <c r="AB99" s="75">
        <f t="shared" si="6"/>
        <v>-4.2655199999999995</v>
      </c>
      <c r="AC99">
        <f t="shared" si="6"/>
        <v>0.27766651194578063</v>
      </c>
      <c r="AD99">
        <f t="shared" si="6"/>
        <v>14.852733475372366</v>
      </c>
      <c r="AE99">
        <f t="shared" si="6"/>
        <v>-0.90980424999999987</v>
      </c>
      <c r="AG99">
        <f t="shared" si="6"/>
        <v>13.942929225372366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-0.81174999999999997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45342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TWEPL!R3</f>
        <v>7.6428599999999998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58.527292659234938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427.22658306473051</v>
      </c>
      <c r="P3" s="36">
        <v>21.2</v>
      </c>
      <c r="Q3" s="36">
        <v>7.71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229.17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-23</v>
      </c>
      <c r="AA3" s="75">
        <f>STOA!J3</f>
        <v>2.02</v>
      </c>
      <c r="AB3" s="75">
        <f>-STOA!P3</f>
        <v>0</v>
      </c>
      <c r="AC3">
        <f>SUMIF(B3:AB3,"&gt;0")*$AC$2-SUMIF(B3:AB3,"&lt;0")*($AC$2/(1-$AC$2))+SUMIF(AI3:AR3,"&gt;0")*$AC$2-SUMIF(AI3:AR3,"&lt;0")*($AC$2/(1-$AC$2))</f>
        <v>7.5332823340143467</v>
      </c>
      <c r="AD3">
        <f>SUM(B3:AB3,AI3:AT3)-AC3</f>
        <v>603.84477338995111</v>
      </c>
      <c r="AE3">
        <f>'IDT-1'!F3</f>
        <v>0</v>
      </c>
      <c r="AF3" s="24"/>
      <c r="AG3">
        <f>SUM(AD3:AF3)</f>
        <v>603.84477338995111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-119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7.6428599999999998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58.527292659234938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427.72626695128736</v>
      </c>
      <c r="P4" s="36">
        <v>21.2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228.95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-40</v>
      </c>
      <c r="AA4" s="75">
        <f>STOA!J4</f>
        <v>2.02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7.781295252683206</v>
      </c>
      <c r="AD4">
        <f t="shared" ref="AD4:AD67" si="1">SUM(B4:AB4,AI4:AT4)-AC4</f>
        <v>574.8764443578392</v>
      </c>
      <c r="AE4">
        <f>'IDT-1'!F4</f>
        <v>0</v>
      </c>
      <c r="AF4" s="24"/>
      <c r="AG4">
        <f t="shared" ref="AG4:AG67" si="2">SUM(AD4:AF4)</f>
        <v>574.8764443578392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-131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7.6428599999999998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58.527292659234938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417.44306304578618</v>
      </c>
      <c r="P5" s="36">
        <v>21.2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231.04999999999998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-46</v>
      </c>
      <c r="AA5" s="75">
        <f>STOA!J5</f>
        <v>2.02</v>
      </c>
      <c r="AB5" s="75">
        <f>-STOA!P5</f>
        <v>0</v>
      </c>
      <c r="AC5">
        <f t="shared" si="0"/>
        <v>7.365238873156545</v>
      </c>
      <c r="AD5">
        <f t="shared" si="1"/>
        <v>608.10929683186453</v>
      </c>
      <c r="AE5">
        <f>'IDT-1'!F5</f>
        <v>0</v>
      </c>
      <c r="AF5" s="24"/>
      <c r="AG5">
        <f t="shared" si="2"/>
        <v>608.10929683186453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-84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7.6428599999999998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58.527292659234938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417.44262174835615</v>
      </c>
      <c r="P6" s="36">
        <v>21.2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231.05999999999997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-58</v>
      </c>
      <c r="AA6" s="75">
        <f>STOA!J6</f>
        <v>2.02</v>
      </c>
      <c r="AB6" s="75">
        <f>-STOA!P6</f>
        <v>0</v>
      </c>
      <c r="AC6">
        <f t="shared" si="0"/>
        <v>7.4669730589568015</v>
      </c>
      <c r="AD6">
        <f t="shared" si="1"/>
        <v>596.01712134863419</v>
      </c>
      <c r="AE6">
        <f>'IDT-1'!F6</f>
        <v>0</v>
      </c>
      <c r="AF6" s="24"/>
      <c r="AG6">
        <f t="shared" si="2"/>
        <v>596.01712134863419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-84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7.6428599999999998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58.527292659234938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426.92832948798065</v>
      </c>
      <c r="P7" s="36">
        <v>21.2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230.83999999999997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-70</v>
      </c>
      <c r="AA7" s="75">
        <f>STOA!J7</f>
        <v>2.02</v>
      </c>
      <c r="AB7" s="75">
        <f>-STOA!P7</f>
        <v>0</v>
      </c>
      <c r="AC7">
        <f t="shared" si="0"/>
        <v>7.5617473194194265</v>
      </c>
      <c r="AD7">
        <f t="shared" si="1"/>
        <v>603.18805482779624</v>
      </c>
      <c r="AE7">
        <f>'IDT-1'!F7</f>
        <v>0</v>
      </c>
      <c r="AF7" s="24"/>
      <c r="AG7">
        <f t="shared" si="2"/>
        <v>603.18805482779624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-74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7.6428599999999998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58.527292659234938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426.92832948798065</v>
      </c>
      <c r="P8" s="36">
        <v>21.2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230.92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-81</v>
      </c>
      <c r="AA8" s="75">
        <f>STOA!J8</f>
        <v>2.02</v>
      </c>
      <c r="AB8" s="75">
        <f>-STOA!P8</f>
        <v>0</v>
      </c>
      <c r="AC8">
        <f t="shared" si="0"/>
        <v>7.6556020543932055</v>
      </c>
      <c r="AD8">
        <f t="shared" si="1"/>
        <v>592.17420009282239</v>
      </c>
      <c r="AE8">
        <f>'IDT-1'!F8</f>
        <v>0</v>
      </c>
      <c r="AF8" s="24"/>
      <c r="AG8">
        <f t="shared" si="2"/>
        <v>592.17420009282239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-74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7.6428599999999998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58.527292659234938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413.41895870655037</v>
      </c>
      <c r="P9" s="36">
        <v>21.2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230.71999999999997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-85</v>
      </c>
      <c r="AA9" s="75">
        <f>STOA!J9</f>
        <v>2.02</v>
      </c>
      <c r="AB9" s="75">
        <f>-STOA!P9</f>
        <v>0</v>
      </c>
      <c r="AC9">
        <f t="shared" si="0"/>
        <v>7.5150298666545234</v>
      </c>
      <c r="AD9">
        <f t="shared" si="1"/>
        <v>581.60540149913061</v>
      </c>
      <c r="AE9">
        <f>'IDT-1'!F9</f>
        <v>0</v>
      </c>
      <c r="AF9" s="24"/>
      <c r="AG9">
        <f t="shared" si="2"/>
        <v>581.60540149913061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-67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7.6428599999999998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58.527292659234938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413.41895870655037</v>
      </c>
      <c r="P10" s="36">
        <v>21.2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230.67999999999998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-92</v>
      </c>
      <c r="AA10" s="75">
        <f>STOA!J10</f>
        <v>2.02</v>
      </c>
      <c r="AB10" s="75">
        <f>-STOA!P10</f>
        <v>0</v>
      </c>
      <c r="AC10">
        <f t="shared" si="0"/>
        <v>7.5739919707287466</v>
      </c>
      <c r="AD10">
        <f t="shared" si="1"/>
        <v>574.50643939505642</v>
      </c>
      <c r="AE10">
        <f>'IDT-1'!F10</f>
        <v>0</v>
      </c>
      <c r="AF10" s="24"/>
      <c r="AG10">
        <f t="shared" si="2"/>
        <v>574.50643939505642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-67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7.6428599999999998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58.527292659234938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426.92832948798065</v>
      </c>
      <c r="P11" s="36">
        <v>21.2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229.99999999999997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-100</v>
      </c>
      <c r="AA11" s="75">
        <f>STOA!J11</f>
        <v>2.02</v>
      </c>
      <c r="AB11" s="75">
        <f>-STOA!P11</f>
        <v>0</v>
      </c>
      <c r="AC11">
        <f t="shared" si="0"/>
        <v>7.8850664706901004</v>
      </c>
      <c r="AD11">
        <f t="shared" si="1"/>
        <v>563.02473567652555</v>
      </c>
      <c r="AE11">
        <f>'IDT-1'!F11</f>
        <v>0</v>
      </c>
      <c r="AF11" s="24"/>
      <c r="AG11">
        <f t="shared" si="2"/>
        <v>563.02473567652555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-83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7.6428599999999998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58.527292659234938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426.92832948798065</v>
      </c>
      <c r="P12" s="36">
        <v>21.2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229.53999999999996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-106</v>
      </c>
      <c r="AA12" s="75">
        <f>STOA!J12</f>
        <v>2.02</v>
      </c>
      <c r="AB12" s="75">
        <f>-STOA!P12</f>
        <v>0</v>
      </c>
      <c r="AC12">
        <f t="shared" si="0"/>
        <v>7.9320294170394341</v>
      </c>
      <c r="AD12">
        <f t="shared" si="1"/>
        <v>556.51777273017615</v>
      </c>
      <c r="AE12">
        <f>'IDT-1'!F12</f>
        <v>0</v>
      </c>
      <c r="AF12" s="24"/>
      <c r="AG12">
        <f t="shared" si="2"/>
        <v>556.51777273017615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-83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7.6428599999999998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58.527292659234938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414.78784029591503</v>
      </c>
      <c r="P13" s="36">
        <v>21.2</v>
      </c>
      <c r="Q13" s="36">
        <v>7.8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241.27999999999997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-112</v>
      </c>
      <c r="AA13" s="75">
        <f>STOA!J13</f>
        <v>2.02</v>
      </c>
      <c r="AB13" s="75">
        <f>-STOA!P13</f>
        <v>0</v>
      </c>
      <c r="AC13">
        <f t="shared" si="0"/>
        <v>8.1242579354985303</v>
      </c>
      <c r="AD13">
        <f t="shared" si="1"/>
        <v>533.01505501965141</v>
      </c>
      <c r="AE13">
        <f>'IDT-1'!F13</f>
        <v>0</v>
      </c>
      <c r="AF13" s="24"/>
      <c r="AG13">
        <f t="shared" si="2"/>
        <v>533.01505501965141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7.6428599999999998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58.527292659234938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414.78784029591503</v>
      </c>
      <c r="P14" s="36">
        <v>21.2</v>
      </c>
      <c r="Q14" s="36">
        <v>7.8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241.26999999999998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-117</v>
      </c>
      <c r="AA14" s="75">
        <f>STOA!J14</f>
        <v>2.02</v>
      </c>
      <c r="AB14" s="75">
        <f>-STOA!P14</f>
        <v>0</v>
      </c>
      <c r="AC14">
        <f t="shared" si="0"/>
        <v>8.1665297241229773</v>
      </c>
      <c r="AD14">
        <f t="shared" si="1"/>
        <v>527.96278323102706</v>
      </c>
      <c r="AE14">
        <f>'IDT-1'!F14</f>
        <v>0</v>
      </c>
      <c r="AF14" s="24"/>
      <c r="AG14">
        <f t="shared" si="2"/>
        <v>527.96278323102706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7.6428599999999998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58.527292659234938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416.419527545915</v>
      </c>
      <c r="P15" s="36">
        <v>21.2</v>
      </c>
      <c r="Q15" s="36">
        <v>7.8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241.34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-119</v>
      </c>
      <c r="AA15" s="75">
        <f>STOA!J15</f>
        <v>2.02</v>
      </c>
      <c r="AB15" s="75">
        <f>-STOA!P15</f>
        <v>0</v>
      </c>
      <c r="AC15">
        <f t="shared" si="0"/>
        <v>8.0029295848003059</v>
      </c>
      <c r="AD15">
        <f t="shared" si="1"/>
        <v>550.82807062034965</v>
      </c>
      <c r="AE15">
        <f>'IDT-1'!F15</f>
        <v>0</v>
      </c>
      <c r="AF15" s="24"/>
      <c r="AG15">
        <f t="shared" si="2"/>
        <v>550.82807062034965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-77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7.6428599999999998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58.527292659234938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416.57099098369463</v>
      </c>
      <c r="P16" s="36">
        <v>21.2</v>
      </c>
      <c r="Q16" s="36">
        <v>7.8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241.1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-127</v>
      </c>
      <c r="AA16" s="75">
        <f>STOA!J16</f>
        <v>2.02</v>
      </c>
      <c r="AB16" s="75">
        <f>-STOA!P16</f>
        <v>0</v>
      </c>
      <c r="AC16">
        <f t="shared" si="0"/>
        <v>8.0275993508523218</v>
      </c>
      <c r="AD16">
        <f t="shared" si="1"/>
        <v>547.71486429207721</v>
      </c>
      <c r="AE16">
        <f>'IDT-1'!F16</f>
        <v>0</v>
      </c>
      <c r="AF16" s="24"/>
      <c r="AG16">
        <f t="shared" si="2"/>
        <v>547.71486429207721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-72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7.6428599999999998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58.527292659234938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416.18561782573795</v>
      </c>
      <c r="P17" s="36">
        <v>21.2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240.75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-135</v>
      </c>
      <c r="AA17" s="75">
        <f>STOA!J17</f>
        <v>2.02</v>
      </c>
      <c r="AB17" s="75">
        <f>-STOA!P17</f>
        <v>0</v>
      </c>
      <c r="AC17">
        <f t="shared" si="0"/>
        <v>7.9528969545263726</v>
      </c>
      <c r="AD17">
        <f t="shared" si="1"/>
        <v>554.96419353044644</v>
      </c>
      <c r="AE17">
        <f>'IDT-1'!F17</f>
        <v>0</v>
      </c>
      <c r="AF17" s="24"/>
      <c r="AG17">
        <f t="shared" si="2"/>
        <v>554.96419353044644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-56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7.6428599999999998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58.527292659234938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415.79615803934109</v>
      </c>
      <c r="P18" s="36">
        <v>21.2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240.31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-127</v>
      </c>
      <c r="AA18" s="75">
        <f>STOA!J18</f>
        <v>2.02</v>
      </c>
      <c r="AB18" s="75">
        <f>-STOA!P18</f>
        <v>0</v>
      </c>
      <c r="AC18">
        <f t="shared" si="0"/>
        <v>7.8612179150717481</v>
      </c>
      <c r="AD18">
        <f t="shared" si="1"/>
        <v>564.22641278350432</v>
      </c>
      <c r="AE18">
        <f>'IDT-1'!F18</f>
        <v>0</v>
      </c>
      <c r="AF18" s="24"/>
      <c r="AG18">
        <f t="shared" si="2"/>
        <v>564.22641278350432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-54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7.6428599999999998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58.527292659234938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423.60133511323613</v>
      </c>
      <c r="P19" s="36">
        <v>21.2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237.9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-126</v>
      </c>
      <c r="AA19" s="75">
        <f>STOA!J19</f>
        <v>2.02</v>
      </c>
      <c r="AB19" s="75">
        <f>-STOA!P19</f>
        <v>0</v>
      </c>
      <c r="AC19">
        <f t="shared" si="0"/>
        <v>7.8980662447675787</v>
      </c>
      <c r="AD19">
        <f t="shared" si="1"/>
        <v>570.58474152770339</v>
      </c>
      <c r="AE19">
        <f>'IDT-1'!F19</f>
        <v>0</v>
      </c>
      <c r="AF19" s="24"/>
      <c r="AG19">
        <f t="shared" si="2"/>
        <v>570.58474152770339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-54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7.6428599999999998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58.527292659234938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427.64099831672343</v>
      </c>
      <c r="P20" s="36">
        <v>21.2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238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-123</v>
      </c>
      <c r="AA20" s="75">
        <f>STOA!J20</f>
        <v>2.02</v>
      </c>
      <c r="AB20" s="75">
        <f>-STOA!P20</f>
        <v>0</v>
      </c>
      <c r="AC20">
        <f t="shared" si="0"/>
        <v>7.8989547847773149</v>
      </c>
      <c r="AD20">
        <f t="shared" si="1"/>
        <v>578.72351619118115</v>
      </c>
      <c r="AE20">
        <f>'IDT-1'!F20</f>
        <v>0</v>
      </c>
      <c r="AF20" s="24"/>
      <c r="AG20">
        <f t="shared" si="2"/>
        <v>578.72351619118115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-53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7.6428599999999998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58.527292659234938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431.5578990403622</v>
      </c>
      <c r="P21" s="36">
        <v>21.2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238.20000000000002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-112</v>
      </c>
      <c r="AA21" s="75">
        <f>STOA!J21</f>
        <v>2.02</v>
      </c>
      <c r="AB21" s="75">
        <f>-STOA!P21</f>
        <v>0</v>
      </c>
      <c r="AC21">
        <f t="shared" si="0"/>
        <v>7.77258475408299</v>
      </c>
      <c r="AD21">
        <f t="shared" si="1"/>
        <v>601.96678694551417</v>
      </c>
      <c r="AE21">
        <f>'IDT-1'!F21</f>
        <v>0</v>
      </c>
      <c r="AF21" s="24"/>
      <c r="AG21">
        <f t="shared" si="2"/>
        <v>601.96678694551417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7.6428599999999998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58.527292659234938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454.13310762760051</v>
      </c>
      <c r="P22" s="36">
        <v>21.2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265.46999999999997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-95</v>
      </c>
      <c r="AA22" s="75">
        <f>STOA!J22</f>
        <v>2.02</v>
      </c>
      <c r="AB22" s="75">
        <f>-STOA!P22</f>
        <v>0</v>
      </c>
      <c r="AC22">
        <f t="shared" si="0"/>
        <v>8.3607076607135724</v>
      </c>
      <c r="AD22">
        <f t="shared" si="1"/>
        <v>631.22387262612187</v>
      </c>
      <c r="AE22">
        <f>'IDT-1'!F22</f>
        <v>0</v>
      </c>
      <c r="AF22" s="24"/>
      <c r="AG22">
        <f t="shared" si="2"/>
        <v>631.22387262612187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7.6428599999999998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58.527292659234938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464.68860515797064</v>
      </c>
      <c r="P23" s="36">
        <v>55.88</v>
      </c>
      <c r="Q23" s="36">
        <v>26.665194855806703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304.20999999999998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-323</v>
      </c>
      <c r="AA23" s="75">
        <f>STOA!J23</f>
        <v>2.02</v>
      </c>
      <c r="AB23" s="75">
        <f>-STOA!P23</f>
        <v>0</v>
      </c>
      <c r="AC23">
        <f t="shared" si="0"/>
        <v>10.64019450459126</v>
      </c>
      <c r="AD23">
        <f t="shared" si="1"/>
        <v>607.0750781684211</v>
      </c>
      <c r="AE23">
        <f>'IDT-1'!F23</f>
        <v>0</v>
      </c>
      <c r="AF23" s="24"/>
      <c r="AG23">
        <f t="shared" si="2"/>
        <v>607.0750781684211</v>
      </c>
      <c r="AI23" s="34">
        <f>PXIL!J23</f>
        <v>0</v>
      </c>
      <c r="AJ23" s="34">
        <f>PXIL!P23</f>
        <v>0</v>
      </c>
      <c r="AK23" s="34">
        <f>RTM_IEX!J23</f>
        <v>21.2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7.6428599999999998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58.527292659234938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471.62008585400605</v>
      </c>
      <c r="P24" s="36">
        <v>69.709999999999994</v>
      </c>
      <c r="Q24" s="36">
        <v>26.66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308.31999999999994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-293</v>
      </c>
      <c r="AA24" s="75">
        <f>STOA!J24</f>
        <v>2.02</v>
      </c>
      <c r="AB24" s="75">
        <f>-STOA!P24</f>
        <v>0</v>
      </c>
      <c r="AC24">
        <f t="shared" si="0"/>
        <v>10.667764573902511</v>
      </c>
      <c r="AD24">
        <f t="shared" si="1"/>
        <v>670.58379393933831</v>
      </c>
      <c r="AE24">
        <f>'IDT-1'!F24</f>
        <v>0</v>
      </c>
      <c r="AF24" s="24"/>
      <c r="AG24">
        <f t="shared" si="2"/>
        <v>670.58379393933831</v>
      </c>
      <c r="AI24" s="34">
        <f>PXIL!J24</f>
        <v>0</v>
      </c>
      <c r="AJ24" s="34">
        <f>PXIL!P24</f>
        <v>0</v>
      </c>
      <c r="AK24" s="34">
        <f>RTM_IEX!J24</f>
        <v>29.87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7.6428599999999998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58.527292659234938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468.37792368706613</v>
      </c>
      <c r="P25" s="36">
        <v>74.849999999999994</v>
      </c>
      <c r="Q25" s="36">
        <v>26.66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297.62999999999994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-196.51</v>
      </c>
      <c r="AA25" s="75">
        <f>STOA!J25</f>
        <v>2.02</v>
      </c>
      <c r="AB25" s="75">
        <f>-STOA!P25</f>
        <v>0</v>
      </c>
      <c r="AC25">
        <f t="shared" si="0"/>
        <v>9.7119858727732282</v>
      </c>
      <c r="AD25">
        <f t="shared" si="1"/>
        <v>707.36741047352768</v>
      </c>
      <c r="AE25">
        <f>'IDT-1'!F25</f>
        <v>0</v>
      </c>
      <c r="AF25" s="24"/>
      <c r="AG25">
        <f t="shared" si="2"/>
        <v>707.36741047352768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-22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7.6428599999999998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58.527292659234938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471.62011897486076</v>
      </c>
      <c r="P26" s="36">
        <v>74.849999999999994</v>
      </c>
      <c r="Q26" s="36">
        <v>26.66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301.68999999999994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-201</v>
      </c>
      <c r="AA26" s="75">
        <f>STOA!J26</f>
        <v>2.02</v>
      </c>
      <c r="AB26" s="75">
        <f>-STOA!P26</f>
        <v>0</v>
      </c>
      <c r="AC26">
        <f t="shared" si="0"/>
        <v>9.8192863414278957</v>
      </c>
      <c r="AD26">
        <f t="shared" si="1"/>
        <v>755.20230529266769</v>
      </c>
      <c r="AE26">
        <f>'IDT-1'!F26</f>
        <v>0</v>
      </c>
      <c r="AF26" s="24"/>
      <c r="AG26">
        <f t="shared" si="2"/>
        <v>755.20230529266769</v>
      </c>
      <c r="AI26" s="34">
        <f>PXIL!J26</f>
        <v>0</v>
      </c>
      <c r="AJ26" s="34">
        <f>PXIL!P26</f>
        <v>0</v>
      </c>
      <c r="AK26" s="34">
        <f>RTM_IEX!J26</f>
        <v>23.13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7.6428599999999998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55.69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478.83473373018199</v>
      </c>
      <c r="P27" s="36">
        <v>74.849999999999994</v>
      </c>
      <c r="Q27" s="36">
        <v>26.66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305.15999999999997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-81</v>
      </c>
      <c r="AA27" s="75">
        <f>STOA!J27</f>
        <v>1.93</v>
      </c>
      <c r="AB27" s="75">
        <f>-STOA!P27</f>
        <v>0</v>
      </c>
      <c r="AC27">
        <f t="shared" si="0"/>
        <v>8.8759729200483317</v>
      </c>
      <c r="AD27">
        <f t="shared" si="1"/>
        <v>884.86294081013364</v>
      </c>
      <c r="AE27">
        <f>'IDT-1'!F27</f>
        <v>-53.051000000000002</v>
      </c>
      <c r="AF27" s="24"/>
      <c r="AG27">
        <f t="shared" si="2"/>
        <v>831.81194081013359</v>
      </c>
      <c r="AI27" s="34">
        <f>PXIL!J27</f>
        <v>0</v>
      </c>
      <c r="AJ27" s="34">
        <f>PXIL!P27</f>
        <v>0</v>
      </c>
      <c r="AK27" s="34">
        <f>RTM_IEX!J27</f>
        <v>24.09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7.6428599999999998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55.69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532.9529122112549</v>
      </c>
      <c r="P28" s="36">
        <v>74.849999999999994</v>
      </c>
      <c r="Q28" s="36">
        <v>26.66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320.94999999999993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1.93</v>
      </c>
      <c r="AB28" s="75">
        <f>-STOA!P28</f>
        <v>0</v>
      </c>
      <c r="AC28">
        <f t="shared" si="0"/>
        <v>8.7527618435733299</v>
      </c>
      <c r="AD28">
        <f t="shared" si="1"/>
        <v>1033.0043303676814</v>
      </c>
      <c r="AE28">
        <f>'IDT-1'!F28</f>
        <v>-106.678</v>
      </c>
      <c r="AF28" s="24"/>
      <c r="AG28">
        <f t="shared" si="2"/>
        <v>926.32633036768141</v>
      </c>
      <c r="AI28" s="34">
        <f>PXIL!J28</f>
        <v>0</v>
      </c>
      <c r="AJ28" s="34">
        <f>PXIL!P28</f>
        <v>0</v>
      </c>
      <c r="AK28" s="34">
        <f>RTM_IEX!J28</f>
        <v>21.2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7.6428599999999998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55.69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596.74532958590908</v>
      </c>
      <c r="P29" s="36">
        <v>74.849999999999994</v>
      </c>
      <c r="Q29" s="36">
        <v>26.66</v>
      </c>
      <c r="R29" s="38">
        <v>1.04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320.44999999999993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1.93</v>
      </c>
      <c r="AB29" s="75">
        <f>-STOA!P29</f>
        <v>0</v>
      </c>
      <c r="AC29">
        <f t="shared" si="0"/>
        <v>9.4369781430662112</v>
      </c>
      <c r="AD29">
        <f t="shared" si="1"/>
        <v>1037.4525314428429</v>
      </c>
      <c r="AE29">
        <f>'IDT-1'!F29</f>
        <v>-60.969000000000001</v>
      </c>
      <c r="AF29" s="24"/>
      <c r="AG29">
        <f t="shared" si="2"/>
        <v>976.48353144284283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-38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7.6428599999999998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55.69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708.56567100829614</v>
      </c>
      <c r="P30" s="36">
        <v>74.849999999999994</v>
      </c>
      <c r="Q30" s="36">
        <v>26.663067894131181</v>
      </c>
      <c r="R30" s="38">
        <v>3.3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320.54684199999997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1.93</v>
      </c>
      <c r="AB30" s="75">
        <f>-STOA!P30</f>
        <v>0</v>
      </c>
      <c r="AC30">
        <f t="shared" si="0"/>
        <v>10.211780260579177</v>
      </c>
      <c r="AD30">
        <f t="shared" si="1"/>
        <v>1205.2379806418483</v>
      </c>
      <c r="AE30">
        <f>'IDT-1'!F30</f>
        <v>-177</v>
      </c>
      <c r="AF30" s="24"/>
      <c r="AG30">
        <f t="shared" si="2"/>
        <v>1028.2379806418483</v>
      </c>
      <c r="AI30" s="34">
        <f>PXIL!J30</f>
        <v>0</v>
      </c>
      <c r="AJ30" s="34">
        <f>PXIL!P30</f>
        <v>0</v>
      </c>
      <c r="AK30" s="34">
        <f>RTM_IEX!J30</f>
        <v>16.38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69.607769420920121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718.47627514747137</v>
      </c>
      <c r="P31" s="36">
        <v>74.849999999999994</v>
      </c>
      <c r="Q31" s="36">
        <v>26.663067894131181</v>
      </c>
      <c r="R31" s="38">
        <v>8.0399999999999991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323.88673799999998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1.93</v>
      </c>
      <c r="AB31" s="75">
        <f>-STOA!P31</f>
        <v>0</v>
      </c>
      <c r="AC31">
        <f t="shared" si="0"/>
        <v>10.581286260883981</v>
      </c>
      <c r="AD31">
        <f t="shared" si="1"/>
        <v>1248.8572842016388</v>
      </c>
      <c r="AE31">
        <f>'IDT-1'!F31</f>
        <v>-170.57400000000001</v>
      </c>
      <c r="AF31" s="24"/>
      <c r="AG31">
        <f t="shared" si="2"/>
        <v>1078.2832842016387</v>
      </c>
      <c r="AI31" s="34">
        <f>PXIL!J31</f>
        <v>0</v>
      </c>
      <c r="AJ31" s="34">
        <f>PXIL!P31</f>
        <v>0</v>
      </c>
      <c r="AK31" s="34">
        <f>RTM_IEX!J31</f>
        <v>28.28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69.607769420920121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718.44816783607598</v>
      </c>
      <c r="P32" s="36">
        <v>74.849999999999994</v>
      </c>
      <c r="Q32" s="36">
        <v>26.663067894131181</v>
      </c>
      <c r="R32" s="38">
        <v>12.77</v>
      </c>
      <c r="S32" s="38">
        <v>0</v>
      </c>
      <c r="T32" s="37">
        <f>SUMPRODUCT(LTA!J32:AN32,LTA!J$101:AN$101,LTA!J$105:AN$105)</f>
        <v>1.0900000000000001</v>
      </c>
      <c r="U32" s="37">
        <f>SUMPRODUCT(LTA!J32:AN32,LTA!J$102:AN$102,LTA!J$105:AN$105)</f>
        <v>329.73032799999999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1.93</v>
      </c>
      <c r="AB32" s="75">
        <f>-STOA!P32</f>
        <v>0</v>
      </c>
      <c r="AC32">
        <f t="shared" si="0"/>
        <v>10.80334431546826</v>
      </c>
      <c r="AD32">
        <f t="shared" si="1"/>
        <v>1275.0707088356592</v>
      </c>
      <c r="AE32">
        <f>'IDT-1'!F32</f>
        <v>-160.066</v>
      </c>
      <c r="AF32" s="24"/>
      <c r="AG32">
        <f t="shared" si="2"/>
        <v>1115.0047088356591</v>
      </c>
      <c r="AI32" s="34">
        <f>PXIL!J32</f>
        <v>0</v>
      </c>
      <c r="AJ32" s="34">
        <f>PXIL!P32</f>
        <v>0</v>
      </c>
      <c r="AK32" s="34">
        <f>RTM_IEX!J32</f>
        <v>43.08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69.607995268657945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715.85743852763437</v>
      </c>
      <c r="P33" s="36">
        <v>74.849999999999994</v>
      </c>
      <c r="Q33" s="36">
        <v>26.663067894131181</v>
      </c>
      <c r="R33" s="38">
        <v>18.437805545638462</v>
      </c>
      <c r="S33" s="38">
        <v>0</v>
      </c>
      <c r="T33" s="37">
        <f>SUMPRODUCT(LTA!J33:AN33,LTA!J$101:AN$101,LTA!J$105:AN$105)</f>
        <v>3.41</v>
      </c>
      <c r="U33" s="37">
        <f>SUMPRODUCT(LTA!J33:AN33,LTA!J$102:AN$102,LTA!J$105:AN$105)</f>
        <v>336.15946999999994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1.93</v>
      </c>
      <c r="AB33" s="75">
        <f>-STOA!P33</f>
        <v>0</v>
      </c>
      <c r="AC33">
        <f t="shared" si="0"/>
        <v>10.842878445781709</v>
      </c>
      <c r="AD33">
        <f t="shared" si="1"/>
        <v>1279.7376187902801</v>
      </c>
      <c r="AE33">
        <f>'IDT-1'!F33</f>
        <v>-156.054</v>
      </c>
      <c r="AF33" s="24"/>
      <c r="AG33">
        <f t="shared" si="2"/>
        <v>1123.68361879028</v>
      </c>
      <c r="AI33" s="34">
        <f>PXIL!J33</f>
        <v>0</v>
      </c>
      <c r="AJ33" s="34">
        <f>PXIL!P33</f>
        <v>0</v>
      </c>
      <c r="AK33" s="34">
        <f>RTM_IEX!J33</f>
        <v>35.96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69.607995268657945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715.85743852763437</v>
      </c>
      <c r="P34" s="36">
        <v>74.849999999999994</v>
      </c>
      <c r="Q34" s="36">
        <v>26.663067894131181</v>
      </c>
      <c r="R34" s="38">
        <v>19.7</v>
      </c>
      <c r="S34" s="38">
        <v>0</v>
      </c>
      <c r="T34" s="37">
        <f>SUMPRODUCT(LTA!J34:AN34,LTA!J$101:AN$101,LTA!J$105:AN$105)</f>
        <v>9.11</v>
      </c>
      <c r="U34" s="37">
        <f>SUMPRODUCT(LTA!J34:AN34,LTA!J$102:AN$102,LTA!J$105:AN$105)</f>
        <v>343.54306999999994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1.93</v>
      </c>
      <c r="AB34" s="75">
        <f>-STOA!P34</f>
        <v>0</v>
      </c>
      <c r="AC34">
        <f t="shared" si="0"/>
        <v>10.961283119198347</v>
      </c>
      <c r="AD34">
        <f t="shared" si="1"/>
        <v>1293.7150085712253</v>
      </c>
      <c r="AE34">
        <f>'IDT-1'!F34</f>
        <v>-154.803</v>
      </c>
      <c r="AF34" s="24"/>
      <c r="AG34">
        <f t="shared" si="2"/>
        <v>1138.9120085712252</v>
      </c>
      <c r="AI34" s="34">
        <f>PXIL!J34</f>
        <v>0</v>
      </c>
      <c r="AJ34" s="34">
        <f>PXIL!P34</f>
        <v>0</v>
      </c>
      <c r="AK34" s="34">
        <f>RTM_IEX!J34</f>
        <v>35.71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69.6081476849388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713.15669513149498</v>
      </c>
      <c r="P35" s="36">
        <v>74.849999999999994</v>
      </c>
      <c r="Q35" s="36">
        <v>26.663067894131181</v>
      </c>
      <c r="R35" s="38">
        <v>20.2</v>
      </c>
      <c r="S35" s="38">
        <v>0</v>
      </c>
      <c r="T35" s="37">
        <f>SUMPRODUCT(LTA!J35:AN35,LTA!J$101:AN$101,LTA!J$105:AN$105)</f>
        <v>19.07</v>
      </c>
      <c r="U35" s="37">
        <f>SUMPRODUCT(LTA!J35:AN35,LTA!J$102:AN$102,LTA!J$105:AN$105)</f>
        <v>353.84584399999994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1.93</v>
      </c>
      <c r="AB35" s="75">
        <f>-STOA!P35</f>
        <v>0</v>
      </c>
      <c r="AC35">
        <f t="shared" si="0"/>
        <v>11.130813456567536</v>
      </c>
      <c r="AD35">
        <f t="shared" si="1"/>
        <v>1313.7276612539974</v>
      </c>
      <c r="AE35">
        <f>'IDT-1'!F35</f>
        <v>-148.41200000000001</v>
      </c>
      <c r="AF35" s="24"/>
      <c r="AG35">
        <f t="shared" si="2"/>
        <v>1165.3156612539974</v>
      </c>
      <c r="AI35" s="34">
        <f>PXIL!J35</f>
        <v>0</v>
      </c>
      <c r="AJ35" s="34">
        <f>PXIL!P35</f>
        <v>0</v>
      </c>
      <c r="AK35" s="34">
        <f>RTM_IEX!J35</f>
        <v>37.83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69.6081476849388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687.37030861105973</v>
      </c>
      <c r="P36" s="36">
        <v>74.849999999999994</v>
      </c>
      <c r="Q36" s="36">
        <v>26.663067894131181</v>
      </c>
      <c r="R36" s="38">
        <v>20.2</v>
      </c>
      <c r="S36" s="38">
        <v>0</v>
      </c>
      <c r="T36" s="37">
        <f>SUMPRODUCT(LTA!J36:AN36,LTA!J$101:AN$101,LTA!J$105:AN$105)</f>
        <v>30.259999999999998</v>
      </c>
      <c r="U36" s="37">
        <f>SUMPRODUCT(LTA!J36:AN36,LTA!J$102:AN$102,LTA!J$105:AN$105)</f>
        <v>365.99217799999997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1.93</v>
      </c>
      <c r="AB36" s="75">
        <f>-STOA!P36</f>
        <v>0</v>
      </c>
      <c r="AC36">
        <f t="shared" si="0"/>
        <v>11.115861015395879</v>
      </c>
      <c r="AD36">
        <f t="shared" si="1"/>
        <v>1311.9625611747338</v>
      </c>
      <c r="AE36">
        <f>'IDT-1'!F36</f>
        <v>-131.71</v>
      </c>
      <c r="AF36" s="24"/>
      <c r="AG36">
        <f t="shared" si="2"/>
        <v>1180.2525611747337</v>
      </c>
      <c r="AI36" s="34">
        <f>PXIL!J36</f>
        <v>0</v>
      </c>
      <c r="AJ36" s="34">
        <f>PXIL!P36</f>
        <v>0</v>
      </c>
      <c r="AK36" s="34">
        <f>RTM_IEX!J36</f>
        <v>38.5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69.608278562848866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673.54748062967883</v>
      </c>
      <c r="P37" s="36">
        <v>74.849999999999994</v>
      </c>
      <c r="Q37" s="36">
        <v>26.663067894131181</v>
      </c>
      <c r="R37" s="38">
        <v>22.2</v>
      </c>
      <c r="S37" s="38">
        <v>0</v>
      </c>
      <c r="T37" s="37">
        <f>SUMPRODUCT(LTA!J37:AN37,LTA!J$101:AN$101,LTA!J$105:AN$105)</f>
        <v>43.78</v>
      </c>
      <c r="U37" s="37">
        <f>SUMPRODUCT(LTA!J37:AN37,LTA!J$102:AN$102,LTA!J$105:AN$105)</f>
        <v>376.293744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1.93</v>
      </c>
      <c r="AB37" s="75">
        <f>-STOA!P37</f>
        <v>0</v>
      </c>
      <c r="AC37">
        <f t="shared" si="0"/>
        <v>11.186747514126726</v>
      </c>
      <c r="AD37">
        <f t="shared" si="1"/>
        <v>1320.3305435725324</v>
      </c>
      <c r="AE37">
        <f>'IDT-1'!F37</f>
        <v>-135.411</v>
      </c>
      <c r="AF37" s="24"/>
      <c r="AG37">
        <f t="shared" si="2"/>
        <v>1184.9195435725323</v>
      </c>
      <c r="AI37" s="34">
        <f>PXIL!J37</f>
        <v>0</v>
      </c>
      <c r="AJ37" s="34">
        <f>PXIL!P37</f>
        <v>0</v>
      </c>
      <c r="AK37" s="34">
        <f>RTM_IEX!J37</f>
        <v>34.94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69.608278562848866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671.21249624655127</v>
      </c>
      <c r="P38" s="36">
        <v>74.849999999999994</v>
      </c>
      <c r="Q38" s="36">
        <v>26.663067894131181</v>
      </c>
      <c r="R38" s="38">
        <v>22.2</v>
      </c>
      <c r="S38" s="38">
        <v>0</v>
      </c>
      <c r="T38" s="37">
        <f>SUMPRODUCT(LTA!J38:AN38,LTA!J$101:AN$101,LTA!J$105:AN$105)</f>
        <v>54.19</v>
      </c>
      <c r="U38" s="37">
        <f>SUMPRODUCT(LTA!J38:AN38,LTA!J$102:AN$102,LTA!J$105:AN$105)</f>
        <v>389.07427799999999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-109</v>
      </c>
      <c r="AA38" s="75">
        <f>STOA!J38</f>
        <v>1.93</v>
      </c>
      <c r="AB38" s="75">
        <f>-STOA!P38</f>
        <v>0</v>
      </c>
      <c r="AC38">
        <f t="shared" si="0"/>
        <v>12.034150111545806</v>
      </c>
      <c r="AD38">
        <f t="shared" si="1"/>
        <v>1191.3986905919855</v>
      </c>
      <c r="AE38">
        <f>'IDT-1'!F38</f>
        <v>0</v>
      </c>
      <c r="AF38" s="24"/>
      <c r="AG38">
        <f t="shared" si="2"/>
        <v>1191.3986905919855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657.17705887253987</v>
      </c>
      <c r="P39" s="36">
        <v>74.849999999999994</v>
      </c>
      <c r="Q39" s="36">
        <v>26.663067894131181</v>
      </c>
      <c r="R39" s="38">
        <v>22.2</v>
      </c>
      <c r="S39" s="38">
        <v>0</v>
      </c>
      <c r="T39" s="37">
        <f>SUMPRODUCT(LTA!J39:AN39,LTA!J$101:AN$101,LTA!J$105:AN$105)</f>
        <v>64.44</v>
      </c>
      <c r="U39" s="37">
        <f>SUMPRODUCT(LTA!J39:AN39,LTA!J$102:AN$102,LTA!J$105:AN$105)</f>
        <v>401.00700000000001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-101</v>
      </c>
      <c r="AA39" s="75">
        <f>STOA!J39</f>
        <v>1.93</v>
      </c>
      <c r="AB39" s="75">
        <f>-STOA!P39</f>
        <v>0</v>
      </c>
      <c r="AC39">
        <f t="shared" si="0"/>
        <v>12.145688728960653</v>
      </c>
      <c r="AD39">
        <f t="shared" si="1"/>
        <v>1194.3444290032978</v>
      </c>
      <c r="AE39">
        <f>'IDT-1'!F39</f>
        <v>0</v>
      </c>
      <c r="AF39" s="24"/>
      <c r="AG39">
        <f t="shared" si="2"/>
        <v>1194.3444290032978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7.8234000000000004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646.22270150071483</v>
      </c>
      <c r="P40" s="36">
        <v>74.849999999999994</v>
      </c>
      <c r="Q40" s="36">
        <v>26.663067894131181</v>
      </c>
      <c r="R40" s="38">
        <v>22.2</v>
      </c>
      <c r="S40" s="38">
        <v>0</v>
      </c>
      <c r="T40" s="37">
        <f>SUMPRODUCT(LTA!J40:AN40,LTA!J$101:AN$101,LTA!J$105:AN$105)</f>
        <v>72.599999999999994</v>
      </c>
      <c r="U40" s="37">
        <f>SUMPRODUCT(LTA!J40:AN40,LTA!J$102:AN$102,LTA!J$105:AN$105)</f>
        <v>412.35520199999996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1.93</v>
      </c>
      <c r="AB40" s="75">
        <f>-STOA!P40</f>
        <v>0</v>
      </c>
      <c r="AC40">
        <f t="shared" si="0"/>
        <v>11.39208956118504</v>
      </c>
      <c r="AD40">
        <f t="shared" si="1"/>
        <v>1262.0445918336611</v>
      </c>
      <c r="AE40">
        <f>'IDT-1'!F40</f>
        <v>0</v>
      </c>
      <c r="AF40" s="24"/>
      <c r="AG40">
        <f t="shared" si="2"/>
        <v>1262.0445918336611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-41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7.8234000000000004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640.91290860630556</v>
      </c>
      <c r="P41" s="36">
        <v>74.849999999999994</v>
      </c>
      <c r="Q41" s="36">
        <v>26.663067894131181</v>
      </c>
      <c r="R41" s="38">
        <v>22.2</v>
      </c>
      <c r="S41" s="38">
        <v>0</v>
      </c>
      <c r="T41" s="37">
        <f>SUMPRODUCT(LTA!J41:AN41,LTA!J$101:AN$101,LTA!J$105:AN$105)</f>
        <v>78.710000000000008</v>
      </c>
      <c r="U41" s="37">
        <f>SUMPRODUCT(LTA!J41:AN41,LTA!J$102:AN$102,LTA!J$105:AN$105)</f>
        <v>422.885334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-34</v>
      </c>
      <c r="AA41" s="75">
        <f>STOA!J41</f>
        <v>1.93</v>
      </c>
      <c r="AB41" s="75">
        <f>-STOA!P41</f>
        <v>0</v>
      </c>
      <c r="AC41">
        <f t="shared" si="0"/>
        <v>11.804706305597779</v>
      </c>
      <c r="AD41">
        <f t="shared" si="1"/>
        <v>1324.812314194839</v>
      </c>
      <c r="AE41">
        <f>'IDT-1'!F41</f>
        <v>0</v>
      </c>
      <c r="AF41" s="24"/>
      <c r="AG41">
        <f t="shared" si="2"/>
        <v>1324.812314194839</v>
      </c>
      <c r="AI41" s="34">
        <f>PXIL!J41</f>
        <v>0</v>
      </c>
      <c r="AJ41" s="34">
        <f>PXIL!P41</f>
        <v>0</v>
      </c>
      <c r="AK41" s="34">
        <f>RTM_IEX!J41</f>
        <v>37.58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7.8234000000000004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635.00089432031245</v>
      </c>
      <c r="P42" s="36">
        <v>74.849999999999994</v>
      </c>
      <c r="Q42" s="36">
        <v>26.66</v>
      </c>
      <c r="R42" s="38">
        <v>23.7</v>
      </c>
      <c r="S42" s="38">
        <v>0</v>
      </c>
      <c r="T42" s="37">
        <f>SUMPRODUCT(LTA!J42:AN42,LTA!J$101:AN$101,LTA!J$105:AN$105)</f>
        <v>86.72</v>
      </c>
      <c r="U42" s="37">
        <f>SUMPRODUCT(LTA!J42:AN42,LTA!J$102:AN$102,LTA!J$105:AN$105)</f>
        <v>432.69868600000001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1.93</v>
      </c>
      <c r="AB42" s="75">
        <f>-STOA!P42</f>
        <v>0</v>
      </c>
      <c r="AC42">
        <f t="shared" si="0"/>
        <v>11.467364409438506</v>
      </c>
      <c r="AD42">
        <f t="shared" si="1"/>
        <v>1353.277925910874</v>
      </c>
      <c r="AE42">
        <f>'IDT-1'!F42</f>
        <v>0</v>
      </c>
      <c r="AF42" s="24"/>
      <c r="AG42">
        <f t="shared" si="2"/>
        <v>1353.277925910874</v>
      </c>
      <c r="AI42" s="34">
        <f>PXIL!J42</f>
        <v>0</v>
      </c>
      <c r="AJ42" s="34">
        <f>PXIL!P42</f>
        <v>0</v>
      </c>
      <c r="AK42" s="34">
        <f>RTM_IEX!J42</f>
        <v>18.3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7.8234000000000004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637.61159392031243</v>
      </c>
      <c r="P43" s="36">
        <v>74.849999999999994</v>
      </c>
      <c r="Q43" s="36">
        <v>26.66</v>
      </c>
      <c r="R43" s="38">
        <v>23.7</v>
      </c>
      <c r="S43" s="38">
        <v>0</v>
      </c>
      <c r="T43" s="37">
        <f>SUMPRODUCT(LTA!J43:AN43,LTA!J$101:AN$101,LTA!J$105:AN$105)</f>
        <v>88.56</v>
      </c>
      <c r="U43" s="37">
        <f>SUMPRODUCT(LTA!J43:AN43,LTA!J$102:AN$102,LTA!J$105:AN$105)</f>
        <v>441.25016000000005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1.93</v>
      </c>
      <c r="AB43" s="75">
        <f>-STOA!P43</f>
        <v>0</v>
      </c>
      <c r="AC43">
        <f t="shared" si="0"/>
        <v>11.722322667678508</v>
      </c>
      <c r="AD43">
        <f t="shared" si="1"/>
        <v>1383.3751412526342</v>
      </c>
      <c r="AE43">
        <f>'IDT-1'!F43</f>
        <v>0</v>
      </c>
      <c r="AF43" s="24"/>
      <c r="AG43">
        <f t="shared" si="2"/>
        <v>1383.3751412526342</v>
      </c>
      <c r="AI43" s="34">
        <f>PXIL!J43</f>
        <v>0</v>
      </c>
      <c r="AJ43" s="34">
        <f>PXIL!P43</f>
        <v>0</v>
      </c>
      <c r="AK43" s="34">
        <f>RTM_IEX!J43</f>
        <v>35.65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7.8234000000000004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637.46259828031248</v>
      </c>
      <c r="P44" s="36">
        <v>74.849999999999994</v>
      </c>
      <c r="Q44" s="36">
        <v>26.66</v>
      </c>
      <c r="R44" s="38">
        <v>23.7</v>
      </c>
      <c r="S44" s="38">
        <v>0</v>
      </c>
      <c r="T44" s="37">
        <f>SUMPRODUCT(LTA!J44:AN44,LTA!J$101:AN$101,LTA!J$105:AN$105)</f>
        <v>96.05</v>
      </c>
      <c r="U44" s="37">
        <f>SUMPRODUCT(LTA!J44:AN44,LTA!J$102:AN$102,LTA!J$105:AN$105)</f>
        <v>449.03594800000002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1.93</v>
      </c>
      <c r="AB44" s="75">
        <f>-STOA!P44</f>
        <v>0</v>
      </c>
      <c r="AC44">
        <f t="shared" si="0"/>
        <v>11.776559723502507</v>
      </c>
      <c r="AD44">
        <f t="shared" si="1"/>
        <v>1389.77769655681</v>
      </c>
      <c r="AE44">
        <f>'IDT-1'!F44</f>
        <v>0</v>
      </c>
      <c r="AF44" s="24"/>
      <c r="AG44">
        <f t="shared" si="2"/>
        <v>1389.77769655681</v>
      </c>
      <c r="AI44" s="34">
        <f>PXIL!J44</f>
        <v>0</v>
      </c>
      <c r="AJ44" s="34">
        <f>PXIL!P44</f>
        <v>0</v>
      </c>
      <c r="AK44" s="34">
        <f>RTM_IEX!J44</f>
        <v>26.98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7.8234000000000004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57.27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631.63068694031256</v>
      </c>
      <c r="P45" s="36">
        <v>74.849999999999994</v>
      </c>
      <c r="Q45" s="36">
        <v>26.66</v>
      </c>
      <c r="R45" s="38">
        <v>23.7</v>
      </c>
      <c r="S45" s="38">
        <v>0</v>
      </c>
      <c r="T45" s="37">
        <f>SUMPRODUCT(LTA!J45:AN45,LTA!J$101:AN$101,LTA!J$105:AN$105)</f>
        <v>100.78999999999999</v>
      </c>
      <c r="U45" s="37">
        <f>SUMPRODUCT(LTA!J45:AN45,LTA!J$102:AN$102,LTA!J$105:AN$105)</f>
        <v>452.347216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1.93</v>
      </c>
      <c r="AB45" s="75">
        <f>-STOA!P45</f>
        <v>0</v>
      </c>
      <c r="AC45">
        <f t="shared" si="0"/>
        <v>11.811330319446508</v>
      </c>
      <c r="AD45">
        <f t="shared" si="1"/>
        <v>1393.8822826208661</v>
      </c>
      <c r="AE45">
        <f>'IDT-1'!F45</f>
        <v>0</v>
      </c>
      <c r="AF45" s="24"/>
      <c r="AG45">
        <f t="shared" si="2"/>
        <v>1393.8822826208661</v>
      </c>
      <c r="AI45" s="34">
        <f>PXIL!J45</f>
        <v>0</v>
      </c>
      <c r="AJ45" s="34">
        <f>PXIL!P45</f>
        <v>0</v>
      </c>
      <c r="AK45" s="34">
        <f>RTM_IEX!J45</f>
        <v>28.9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7.8234000000000004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57.27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627.60780466031258</v>
      </c>
      <c r="P46" s="36">
        <v>74.849999999999994</v>
      </c>
      <c r="Q46" s="36">
        <v>26.66</v>
      </c>
      <c r="R46" s="38">
        <v>23.7</v>
      </c>
      <c r="S46" s="38">
        <v>0</v>
      </c>
      <c r="T46" s="37">
        <f>SUMPRODUCT(LTA!J46:AN46,LTA!J$101:AN$101,LTA!J$105:AN$105)</f>
        <v>104.46000000000001</v>
      </c>
      <c r="U46" s="37">
        <f>SUMPRODUCT(LTA!J46:AN46,LTA!J$102:AN$102,LTA!J$105:AN$105)</f>
        <v>461.12475799999999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1.93</v>
      </c>
      <c r="AB46" s="75">
        <f>-STOA!P46</f>
        <v>0</v>
      </c>
      <c r="AC46">
        <f t="shared" si="0"/>
        <v>11.784993461094508</v>
      </c>
      <c r="AD46">
        <f t="shared" si="1"/>
        <v>1390.7732791992182</v>
      </c>
      <c r="AE46">
        <f>'IDT-1'!F46</f>
        <v>0</v>
      </c>
      <c r="AF46" s="24"/>
      <c r="AG46">
        <f t="shared" si="2"/>
        <v>1390.7732791992182</v>
      </c>
      <c r="AI46" s="34">
        <f>PXIL!J46</f>
        <v>0</v>
      </c>
      <c r="AJ46" s="34">
        <f>PXIL!P46</f>
        <v>0</v>
      </c>
      <c r="AK46" s="34">
        <f>RTM_IEX!J46</f>
        <v>17.34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7.8234000000000004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57.27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620.93843473071502</v>
      </c>
      <c r="P47" s="36">
        <v>74.849999999999994</v>
      </c>
      <c r="Q47" s="36">
        <v>26.66</v>
      </c>
      <c r="R47" s="38">
        <v>23.7</v>
      </c>
      <c r="S47" s="38">
        <v>0</v>
      </c>
      <c r="T47" s="37">
        <f>SUMPRODUCT(LTA!J47:AN47,LTA!J$101:AN$101,LTA!J$105:AN$105)</f>
        <v>105.08</v>
      </c>
      <c r="U47" s="37">
        <f>SUMPRODUCT(LTA!J47:AN47,LTA!J$102:AN$102,LTA!J$105:AN$105)</f>
        <v>477.00046400000008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1.93</v>
      </c>
      <c r="AB47" s="75">
        <f>-STOA!P47</f>
        <v>0</v>
      </c>
      <c r="AC47">
        <f t="shared" si="0"/>
        <v>11.992955731282338</v>
      </c>
      <c r="AD47">
        <f t="shared" si="1"/>
        <v>1351.0516529994329</v>
      </c>
      <c r="AE47">
        <f>'IDT-1'!F47</f>
        <v>0</v>
      </c>
      <c r="AF47" s="24"/>
      <c r="AG47">
        <f t="shared" si="2"/>
        <v>1351.0516529994329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-32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7.8234000000000004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57.27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586.57172073712422</v>
      </c>
      <c r="P48" s="36">
        <v>74.859999999999985</v>
      </c>
      <c r="Q48" s="36">
        <v>26.66</v>
      </c>
      <c r="R48" s="38">
        <v>23.7</v>
      </c>
      <c r="S48" s="38">
        <v>0</v>
      </c>
      <c r="T48" s="37">
        <f>SUMPRODUCT(LTA!J48:AN48,LTA!J$101:AN$101,LTA!J$105:AN$105)</f>
        <v>106.6</v>
      </c>
      <c r="U48" s="37">
        <f>SUMPRODUCT(LTA!J48:AN48,LTA!J$102:AN$102,LTA!J$105:AN$105)</f>
        <v>493.63778000000002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1.93</v>
      </c>
      <c r="AB48" s="75">
        <f>-STOA!P48</f>
        <v>0</v>
      </c>
      <c r="AC48">
        <f t="shared" si="0"/>
        <v>11.907707734485513</v>
      </c>
      <c r="AD48">
        <f t="shared" si="1"/>
        <v>1328.9375030026388</v>
      </c>
      <c r="AE48">
        <f>'IDT-1'!F48</f>
        <v>0</v>
      </c>
      <c r="AF48" s="24"/>
      <c r="AG48">
        <f t="shared" si="2"/>
        <v>1328.9375030026388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-38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7.8234000000000004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555.85087073047828</v>
      </c>
      <c r="P49" s="36">
        <v>74.859999999999985</v>
      </c>
      <c r="Q49" s="36">
        <v>26.66</v>
      </c>
      <c r="R49" s="38">
        <v>23.7</v>
      </c>
      <c r="S49" s="38">
        <v>0</v>
      </c>
      <c r="T49" s="37">
        <f>SUMPRODUCT(LTA!J49:AN49,LTA!J$101:AN$101,LTA!J$105:AN$105)</f>
        <v>107.02</v>
      </c>
      <c r="U49" s="37">
        <f>SUMPRODUCT(LTA!J49:AN49,LTA!J$102:AN$102,LTA!J$105:AN$105)</f>
        <v>496.61837800000006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1.93</v>
      </c>
      <c r="AB49" s="75">
        <f>-STOA!P49</f>
        <v>0</v>
      </c>
      <c r="AC49">
        <f t="shared" si="0"/>
        <v>11.604067298718368</v>
      </c>
      <c r="AD49">
        <f t="shared" si="1"/>
        <v>1313.178184090995</v>
      </c>
      <c r="AE49">
        <f>'IDT-1'!F49</f>
        <v>0</v>
      </c>
      <c r="AF49" s="24"/>
      <c r="AG49">
        <f t="shared" si="2"/>
        <v>1313.178184090995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-28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7.8234000000000004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532.6873199664692</v>
      </c>
      <c r="P50" s="36">
        <v>74.859999999999985</v>
      </c>
      <c r="Q50" s="36">
        <v>26.66</v>
      </c>
      <c r="R50" s="38">
        <v>23.7</v>
      </c>
      <c r="S50" s="38">
        <v>0</v>
      </c>
      <c r="T50" s="37">
        <f>SUMPRODUCT(LTA!J50:AN50,LTA!J$101:AN$101,LTA!J$105:AN$105)</f>
        <v>109.28999999999999</v>
      </c>
      <c r="U50" s="37">
        <f>SUMPRODUCT(LTA!J50:AN50,LTA!J$102:AN$102,LTA!J$105:AN$105)</f>
        <v>499.37394000000006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1.93</v>
      </c>
      <c r="AB50" s="75">
        <f>-STOA!P50</f>
        <v>0</v>
      </c>
      <c r="AC50">
        <f t="shared" si="0"/>
        <v>11.409352404476246</v>
      </c>
      <c r="AD50">
        <f t="shared" si="1"/>
        <v>1300.2349102212279</v>
      </c>
      <c r="AE50">
        <f>'IDT-1'!F50</f>
        <v>0</v>
      </c>
      <c r="AF50" s="24"/>
      <c r="AG50">
        <f t="shared" si="2"/>
        <v>1300.2349102212279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7.8234000000000004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58.527292659234938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509.67367061266827</v>
      </c>
      <c r="P51" s="36">
        <v>74.859999999999985</v>
      </c>
      <c r="Q51" s="36">
        <v>26.66</v>
      </c>
      <c r="R51" s="38">
        <v>23.7</v>
      </c>
      <c r="S51" s="38">
        <v>0</v>
      </c>
      <c r="T51" s="37">
        <f>SUMPRODUCT(LTA!J51:AN51,LTA!J$101:AN$101,LTA!J$105:AN$105)</f>
        <v>109.49</v>
      </c>
      <c r="U51" s="37">
        <f>SUMPRODUCT(LTA!J51:AN51,LTA!J$102:AN$102,LTA!J$105:AN$105)</f>
        <v>500.15859400000005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1.93</v>
      </c>
      <c r="AB51" s="75">
        <f>-STOA!P51</f>
        <v>0</v>
      </c>
      <c r="AC51">
        <f t="shared" si="0"/>
        <v>11.258193474403875</v>
      </c>
      <c r="AD51">
        <f t="shared" si="1"/>
        <v>1274.3570737974994</v>
      </c>
      <c r="AE51">
        <f>'IDT-1'!F51</f>
        <v>0</v>
      </c>
      <c r="AF51" s="24"/>
      <c r="AG51">
        <f t="shared" si="2"/>
        <v>1274.3570737974994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-27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7.8234000000000004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58.527292659234938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490.45358753522549</v>
      </c>
      <c r="P52" s="36">
        <v>74.859999999999985</v>
      </c>
      <c r="Q52" s="36">
        <v>26.663067894131181</v>
      </c>
      <c r="R52" s="38">
        <v>23.7</v>
      </c>
      <c r="S52" s="38">
        <v>0</v>
      </c>
      <c r="T52" s="37">
        <f>SUMPRODUCT(LTA!J52:AN52,LTA!J$101:AN$101,LTA!J$105:AN$105)</f>
        <v>109.64</v>
      </c>
      <c r="U52" s="37">
        <f>SUMPRODUCT(LTA!J52:AN52,LTA!J$102:AN$102,LTA!J$105:AN$105)</f>
        <v>501.27569400000004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1.93</v>
      </c>
      <c r="AB52" s="75">
        <f>-STOA!P52</f>
        <v>0</v>
      </c>
      <c r="AC52">
        <f t="shared" si="0"/>
        <v>11.090471871414278</v>
      </c>
      <c r="AD52">
        <f t="shared" si="1"/>
        <v>1258.5748802171775</v>
      </c>
      <c r="AE52">
        <f>'IDT-1'!F52</f>
        <v>0</v>
      </c>
      <c r="AF52" s="24"/>
      <c r="AG52">
        <f t="shared" si="2"/>
        <v>1258.5748802171775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7.8234000000000004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58.527292659234938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455.73912557966861</v>
      </c>
      <c r="P53" s="36">
        <v>77.685639802446957</v>
      </c>
      <c r="Q53" s="36">
        <v>26.66</v>
      </c>
      <c r="R53" s="38">
        <v>23.7</v>
      </c>
      <c r="S53" s="38">
        <v>0</v>
      </c>
      <c r="T53" s="37">
        <f>SUMPRODUCT(LTA!J53:AN53,LTA!J$101:AN$101,LTA!J$105:AN$105)</f>
        <v>109.7</v>
      </c>
      <c r="U53" s="37">
        <f>SUMPRODUCT(LTA!J53:AN53,LTA!J$102:AN$102,LTA!J$105:AN$105)</f>
        <v>502.674466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1.93</v>
      </c>
      <c r="AB53" s="75">
        <f>-STOA!P53</f>
        <v>0</v>
      </c>
      <c r="AC53">
        <f t="shared" si="0"/>
        <v>10.623054736695227</v>
      </c>
      <c r="AD53">
        <f t="shared" si="1"/>
        <v>1253.6091793046555</v>
      </c>
      <c r="AE53">
        <f>'IDT-1'!F53</f>
        <v>0</v>
      </c>
      <c r="AF53" s="24"/>
      <c r="AG53">
        <f t="shared" si="2"/>
        <v>1253.6091793046555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7.8234000000000004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58.527292659234938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445.37187951978422</v>
      </c>
      <c r="P54" s="36">
        <v>74.86</v>
      </c>
      <c r="Q54" s="36">
        <v>26.660000000000004</v>
      </c>
      <c r="R54" s="38">
        <v>23.7</v>
      </c>
      <c r="S54" s="38">
        <v>0</v>
      </c>
      <c r="T54" s="37">
        <f>SUMPRODUCT(LTA!J54:AN54,LTA!J$101:AN$101,LTA!J$105:AN$105)</f>
        <v>109.72</v>
      </c>
      <c r="U54" s="37">
        <f>SUMPRODUCT(LTA!J54:AN54,LTA!J$102:AN$102,LTA!J$105:AN$105)</f>
        <v>477.98697400000003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1.93</v>
      </c>
      <c r="AB54" s="75">
        <f>-STOA!P54</f>
        <v>0</v>
      </c>
      <c r="AC54">
        <f t="shared" si="0"/>
        <v>10.338912193551201</v>
      </c>
      <c r="AD54">
        <f t="shared" si="1"/>
        <v>1212.0329439854681</v>
      </c>
      <c r="AE54">
        <f>'IDT-1'!F54</f>
        <v>0</v>
      </c>
      <c r="AF54" s="24"/>
      <c r="AG54">
        <f t="shared" si="2"/>
        <v>1212.0329439854681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-4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7.8234000000000004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58.527292659234938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445.35772882919321</v>
      </c>
      <c r="P55" s="36">
        <v>48.18</v>
      </c>
      <c r="Q55" s="36">
        <v>7.71</v>
      </c>
      <c r="R55" s="38">
        <v>23.7</v>
      </c>
      <c r="S55" s="38">
        <v>0</v>
      </c>
      <c r="T55" s="37">
        <f>SUMPRODUCT(LTA!J55:AN55,LTA!J$101:AN$101,LTA!J$105:AN$105)</f>
        <v>109.66</v>
      </c>
      <c r="U55" s="37">
        <f>SUMPRODUCT(LTA!J55:AN55,LTA!J$102:AN$102,LTA!J$105:AN$105)</f>
        <v>456.85418800000002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1.84</v>
      </c>
      <c r="AB55" s="75">
        <f>-STOA!P55</f>
        <v>0</v>
      </c>
      <c r="AC55">
        <f t="shared" si="0"/>
        <v>9.7597836099004578</v>
      </c>
      <c r="AD55">
        <f t="shared" si="1"/>
        <v>1147.6851358785275</v>
      </c>
      <c r="AE55">
        <f>'IDT-1'!F55</f>
        <v>0</v>
      </c>
      <c r="AF55" s="24"/>
      <c r="AG55">
        <f t="shared" si="2"/>
        <v>1147.6851358785275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-2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7.8234000000000004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58.527292659234938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443.27643316001758</v>
      </c>
      <c r="P56" s="36">
        <v>19.27</v>
      </c>
      <c r="Q56" s="36">
        <v>7.71</v>
      </c>
      <c r="R56" s="38">
        <v>23.7</v>
      </c>
      <c r="S56" s="38">
        <v>0</v>
      </c>
      <c r="T56" s="37">
        <f>SUMPRODUCT(LTA!J56:AN56,LTA!J$101:AN$101,LTA!J$105:AN$105)</f>
        <v>109.53</v>
      </c>
      <c r="U56" s="37">
        <f>SUMPRODUCT(LTA!J56:AN56,LTA!J$102:AN$102,LTA!J$105:AN$105)</f>
        <v>436.69940000000008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1.84</v>
      </c>
      <c r="AB56" s="75">
        <f>-STOA!P56</f>
        <v>0</v>
      </c>
      <c r="AC56">
        <f t="shared" si="0"/>
        <v>9.744151235598947</v>
      </c>
      <c r="AD56">
        <f t="shared" si="1"/>
        <v>1047.4246845836535</v>
      </c>
      <c r="AE56">
        <f>'IDT-1'!F56</f>
        <v>0</v>
      </c>
      <c r="AF56" s="24"/>
      <c r="AG56">
        <f t="shared" si="2"/>
        <v>1047.4246845836535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-51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7.8234000000000004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58.527292659234938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431.96083289368386</v>
      </c>
      <c r="P57" s="36">
        <v>19.27</v>
      </c>
      <c r="Q57" s="36">
        <v>7.71</v>
      </c>
      <c r="R57" s="38">
        <v>23.7</v>
      </c>
      <c r="S57" s="38">
        <v>0</v>
      </c>
      <c r="T57" s="37">
        <f>SUMPRODUCT(LTA!J57:AN57,LTA!J$101:AN$101,LTA!J$105:AN$105)</f>
        <v>109.27</v>
      </c>
      <c r="U57" s="37">
        <f>SUMPRODUCT(LTA!J57:AN57,LTA!J$102:AN$102,LTA!J$105:AN$105)</f>
        <v>449.35157799999996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1.84</v>
      </c>
      <c r="AB57" s="75">
        <f>-STOA!P57</f>
        <v>0</v>
      </c>
      <c r="AC57">
        <f t="shared" si="0"/>
        <v>9.3381077600421776</v>
      </c>
      <c r="AD57">
        <f t="shared" si="1"/>
        <v>1097.9073057928765</v>
      </c>
      <c r="AE57">
        <f>'IDT-1'!F57</f>
        <v>0</v>
      </c>
      <c r="AF57" s="24"/>
      <c r="AG57">
        <f t="shared" si="2"/>
        <v>1097.9073057928765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7.8234000000000004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58.527292659234938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440.58714785275612</v>
      </c>
      <c r="P58" s="36">
        <v>48.18</v>
      </c>
      <c r="Q58" s="36">
        <v>7.71</v>
      </c>
      <c r="R58" s="38">
        <v>23.7</v>
      </c>
      <c r="S58" s="38">
        <v>0</v>
      </c>
      <c r="T58" s="37">
        <f>SUMPRODUCT(LTA!J58:AN58,LTA!J$101:AN$101,LTA!J$105:AN$105)</f>
        <v>109.03</v>
      </c>
      <c r="U58" s="37">
        <f>SUMPRODUCT(LTA!J58:AN58,LTA!J$102:AN$102,LTA!J$105:AN$105)</f>
        <v>467.41574800000001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-27</v>
      </c>
      <c r="AA58" s="75">
        <f>STOA!J58</f>
        <v>1.84</v>
      </c>
      <c r="AB58" s="75">
        <f>-STOA!P58</f>
        <v>0</v>
      </c>
      <c r="AC58">
        <f t="shared" si="0"/>
        <v>10.055402776820612</v>
      </c>
      <c r="AD58">
        <f t="shared" si="1"/>
        <v>1132.3704957351704</v>
      </c>
      <c r="AE58">
        <f>'IDT-1'!F58</f>
        <v>0</v>
      </c>
      <c r="AF58" s="24"/>
      <c r="AG58">
        <f t="shared" si="2"/>
        <v>1132.3704957351704</v>
      </c>
      <c r="AI58" s="34">
        <f>PXIL!J58</f>
        <v>0</v>
      </c>
      <c r="AJ58" s="34">
        <f>PXIL!P58</f>
        <v>0</v>
      </c>
      <c r="AK58" s="34">
        <f>RTM_IEX!J58</f>
        <v>4.82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7.8234000000000004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58.527292659234938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454.46287502489866</v>
      </c>
      <c r="P59" s="36">
        <v>48.18</v>
      </c>
      <c r="Q59" s="36">
        <v>7.71</v>
      </c>
      <c r="R59" s="38">
        <v>23.7</v>
      </c>
      <c r="S59" s="38">
        <v>0</v>
      </c>
      <c r="T59" s="37">
        <f>SUMPRODUCT(LTA!J59:AN59,LTA!J$101:AN$101,LTA!J$105:AN$105)</f>
        <v>108.73</v>
      </c>
      <c r="U59" s="37">
        <f>SUMPRODUCT(LTA!J59:AN59,LTA!J$102:AN$102,LTA!J$105:AN$105)</f>
        <v>463.35597599999994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-10</v>
      </c>
      <c r="AA59" s="75">
        <f>STOA!J59</f>
        <v>1.84</v>
      </c>
      <c r="AB59" s="75">
        <f>-STOA!P59</f>
        <v>0</v>
      </c>
      <c r="AC59">
        <f t="shared" si="0"/>
        <v>10.096495118943496</v>
      </c>
      <c r="AD59">
        <f t="shared" si="1"/>
        <v>1171.36535856519</v>
      </c>
      <c r="AE59">
        <f>'IDT-1'!F59</f>
        <v>0</v>
      </c>
      <c r="AF59" s="24"/>
      <c r="AG59">
        <f t="shared" si="2"/>
        <v>1171.36535856519</v>
      </c>
      <c r="AI59" s="34">
        <f>PXIL!J59</f>
        <v>0</v>
      </c>
      <c r="AJ59" s="34">
        <f>PXIL!P59</f>
        <v>0</v>
      </c>
      <c r="AK59" s="34">
        <f>RTM_IEX!J59</f>
        <v>17.34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7.8234000000000004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58.527292659234938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454.46287502489866</v>
      </c>
      <c r="P60" s="36">
        <v>48.18</v>
      </c>
      <c r="Q60" s="36">
        <v>7.71</v>
      </c>
      <c r="R60" s="38">
        <v>23.7</v>
      </c>
      <c r="S60" s="38">
        <v>0</v>
      </c>
      <c r="T60" s="37">
        <f>SUMPRODUCT(LTA!J60:AN60,LTA!J$101:AN$101,LTA!J$105:AN$105)</f>
        <v>108.41</v>
      </c>
      <c r="U60" s="37">
        <f>SUMPRODUCT(LTA!J60:AN60,LTA!J$102:AN$102,LTA!J$105:AN$105)</f>
        <v>458.75238599999994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-5</v>
      </c>
      <c r="AA60" s="75">
        <f>STOA!J60</f>
        <v>1.84</v>
      </c>
      <c r="AB60" s="75">
        <f>-STOA!P60</f>
        <v>0</v>
      </c>
      <c r="AC60">
        <f t="shared" si="0"/>
        <v>9.8914011743190482</v>
      </c>
      <c r="AD60">
        <f t="shared" si="1"/>
        <v>1157.1968625098145</v>
      </c>
      <c r="AE60">
        <f>'IDT-1'!F60</f>
        <v>0</v>
      </c>
      <c r="AF60" s="24"/>
      <c r="AG60">
        <f t="shared" si="2"/>
        <v>1157.1968625098145</v>
      </c>
      <c r="AI60" s="34">
        <f>PXIL!J60</f>
        <v>0</v>
      </c>
      <c r="AJ60" s="34">
        <f>PXIL!P60</f>
        <v>0</v>
      </c>
      <c r="AK60" s="34">
        <f>RTM_IEX!J60</f>
        <v>2.89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7.8234000000000004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58.527292659234938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457.07357462489864</v>
      </c>
      <c r="P61" s="36">
        <v>48.18</v>
      </c>
      <c r="Q61" s="36">
        <v>7.71</v>
      </c>
      <c r="R61" s="38">
        <v>23.7</v>
      </c>
      <c r="S61" s="38">
        <v>0</v>
      </c>
      <c r="T61" s="37">
        <f>SUMPRODUCT(LTA!J61:AN61,LTA!J$101:AN$101,LTA!J$105:AN$105)</f>
        <v>103.92</v>
      </c>
      <c r="U61" s="37">
        <f>SUMPRODUCT(LTA!J61:AN61,LTA!J$102:AN$102,LTA!J$105:AN$105)</f>
        <v>451.68078800000001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1.84</v>
      </c>
      <c r="AB61" s="75">
        <f>-STOA!P61</f>
        <v>0</v>
      </c>
      <c r="AC61">
        <f t="shared" si="0"/>
        <v>9.8628978391346021</v>
      </c>
      <c r="AD61">
        <f t="shared" si="1"/>
        <v>1163.8744674449988</v>
      </c>
      <c r="AE61">
        <f>'IDT-1'!F61</f>
        <v>0</v>
      </c>
      <c r="AF61" s="24"/>
      <c r="AG61">
        <f t="shared" si="2"/>
        <v>1163.8744674449988</v>
      </c>
      <c r="AI61" s="34">
        <f>PXIL!J61</f>
        <v>0</v>
      </c>
      <c r="AJ61" s="34">
        <f>PXIL!P61</f>
        <v>0</v>
      </c>
      <c r="AK61" s="34">
        <f>RTM_IEX!J61</f>
        <v>13.49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7.8234000000000004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58.527292659234938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461.09645690489867</v>
      </c>
      <c r="P62" s="36">
        <v>48.18</v>
      </c>
      <c r="Q62" s="36">
        <v>7.71</v>
      </c>
      <c r="R62" s="38">
        <v>23.7</v>
      </c>
      <c r="S62" s="38">
        <v>0</v>
      </c>
      <c r="T62" s="37">
        <f>SUMPRODUCT(LTA!J62:AN62,LTA!J$101:AN$101,LTA!J$105:AN$105)</f>
        <v>101.27</v>
      </c>
      <c r="U62" s="37">
        <f>SUMPRODUCT(LTA!J62:AN62,LTA!J$102:AN$102,LTA!J$105:AN$105)</f>
        <v>443.92241000000001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-8</v>
      </c>
      <c r="AA62" s="75">
        <f>STOA!J62</f>
        <v>1.84</v>
      </c>
      <c r="AB62" s="75">
        <f>-STOA!P62</f>
        <v>0</v>
      </c>
      <c r="AC62">
        <f t="shared" si="0"/>
        <v>10.046960936885716</v>
      </c>
      <c r="AD62">
        <f t="shared" si="1"/>
        <v>1169.5349086272481</v>
      </c>
      <c r="AE62">
        <f>'IDT-1'!F62</f>
        <v>0</v>
      </c>
      <c r="AF62" s="24"/>
      <c r="AG62">
        <f t="shared" si="2"/>
        <v>1169.5349086272481</v>
      </c>
      <c r="AI62" s="34">
        <f>PXIL!J62</f>
        <v>0</v>
      </c>
      <c r="AJ62" s="34">
        <f>PXIL!P62</f>
        <v>0</v>
      </c>
      <c r="AK62" s="34">
        <f>RTM_IEX!J62</f>
        <v>33.72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7.8234000000000004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58.527292659234938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460.30118412761647</v>
      </c>
      <c r="P63" s="36">
        <v>48.18</v>
      </c>
      <c r="Q63" s="36">
        <v>7.71</v>
      </c>
      <c r="R63" s="38">
        <v>23.7</v>
      </c>
      <c r="S63" s="38">
        <v>0</v>
      </c>
      <c r="T63" s="37">
        <f>SUMPRODUCT(LTA!J63:AN63,LTA!J$101:AN$101,LTA!J$105:AN$105)</f>
        <v>94.48</v>
      </c>
      <c r="U63" s="37">
        <f>SUMPRODUCT(LTA!J63:AN63,LTA!J$102:AN$102,LTA!J$105:AN$105)</f>
        <v>439.00932599999999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9.9066294781574342</v>
      </c>
      <c r="AD63">
        <f t="shared" si="1"/>
        <v>1169.0368833086939</v>
      </c>
      <c r="AE63">
        <f>'IDT-1'!F63</f>
        <v>0</v>
      </c>
      <c r="AF63" s="24"/>
      <c r="AG63">
        <f t="shared" si="2"/>
        <v>1169.0368833086939</v>
      </c>
      <c r="AI63" s="34">
        <f>PXIL!J63</f>
        <v>0</v>
      </c>
      <c r="AJ63" s="34">
        <f>PXIL!P63</f>
        <v>0</v>
      </c>
      <c r="AK63" s="34">
        <f>RTM_IEX!J63</f>
        <v>37.58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7.8234000000000004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58.527292659234938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464.0977576958108</v>
      </c>
      <c r="P64" s="36">
        <v>48.18</v>
      </c>
      <c r="Q64" s="36">
        <v>7.71</v>
      </c>
      <c r="R64" s="38">
        <v>23.7</v>
      </c>
      <c r="S64" s="38">
        <v>0</v>
      </c>
      <c r="T64" s="37">
        <f>SUMPRODUCT(LTA!J64:AN64,LTA!J$101:AN$101,LTA!J$105:AN$105)</f>
        <v>87.57</v>
      </c>
      <c r="U64" s="37">
        <f>SUMPRODUCT(LTA!J64:AN64,LTA!J$102:AN$102,LTA!J$105:AN$105)</f>
        <v>431.96778999999998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9.7646277937302646</v>
      </c>
      <c r="AD64">
        <f t="shared" si="1"/>
        <v>1152.2739225613152</v>
      </c>
      <c r="AE64">
        <f>'IDT-1'!F64</f>
        <v>0</v>
      </c>
      <c r="AF64" s="24"/>
      <c r="AG64">
        <f t="shared" si="2"/>
        <v>1152.2739225613152</v>
      </c>
      <c r="AI64" s="34">
        <f>PXIL!J64</f>
        <v>0</v>
      </c>
      <c r="AJ64" s="34">
        <f>PXIL!P64</f>
        <v>0</v>
      </c>
      <c r="AK64" s="34">
        <f>RTM_IEX!J64</f>
        <v>30.83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7.8234000000000004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58.527292659234938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458.7414046335702</v>
      </c>
      <c r="P65" s="36">
        <v>48.18</v>
      </c>
      <c r="Q65" s="36">
        <v>7.71</v>
      </c>
      <c r="R65" s="38">
        <v>23.7</v>
      </c>
      <c r="S65" s="38">
        <v>0</v>
      </c>
      <c r="T65" s="37">
        <f>SUMPRODUCT(LTA!J65:AN65,LTA!J$101:AN$101,LTA!J$105:AN$105)</f>
        <v>79.569999999999993</v>
      </c>
      <c r="U65" s="37">
        <f>SUMPRODUCT(LTA!J65:AN65,LTA!J$102:AN$102,LTA!J$105:AN$105)</f>
        <v>423.689278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9.6314469272074472</v>
      </c>
      <c r="AD65">
        <f t="shared" si="1"/>
        <v>1136.5522383655975</v>
      </c>
      <c r="AE65">
        <f>'IDT-1'!F65</f>
        <v>0</v>
      </c>
      <c r="AF65" s="24"/>
      <c r="AG65">
        <f t="shared" si="2"/>
        <v>1136.5522383655975</v>
      </c>
      <c r="AI65" s="34">
        <f>PXIL!J65</f>
        <v>0</v>
      </c>
      <c r="AJ65" s="34">
        <f>PXIL!P65</f>
        <v>0</v>
      </c>
      <c r="AK65" s="34">
        <f>RTM_IEX!J65</f>
        <v>36.61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7.8234000000000004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58.527292659234938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458.74292984907049</v>
      </c>
      <c r="P66" s="36">
        <v>74.849999999999994</v>
      </c>
      <c r="Q66" s="36">
        <v>7.71</v>
      </c>
      <c r="R66" s="38">
        <v>23.7</v>
      </c>
      <c r="S66" s="38">
        <v>0</v>
      </c>
      <c r="T66" s="37">
        <f>SUMPRODUCT(LTA!J66:AN66,LTA!J$101:AN$101,LTA!J$105:AN$105)</f>
        <v>71.510000000000005</v>
      </c>
      <c r="U66" s="37">
        <f>SUMPRODUCT(LTA!J66:AN66,LTA!J$102:AN$102,LTA!J$105:AN$105)</f>
        <v>414.804306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9.632257974217648</v>
      </c>
      <c r="AD66">
        <f t="shared" si="1"/>
        <v>1136.6479805340878</v>
      </c>
      <c r="AE66">
        <f>'IDT-1'!F66</f>
        <v>0</v>
      </c>
      <c r="AF66" s="24"/>
      <c r="AG66">
        <f t="shared" si="2"/>
        <v>1136.6479805340878</v>
      </c>
      <c r="AI66" s="34">
        <f>PXIL!J66</f>
        <v>0</v>
      </c>
      <c r="AJ66" s="34">
        <f>PXIL!P66</f>
        <v>0</v>
      </c>
      <c r="AK66" s="34">
        <f>RTM_IEX!J66</f>
        <v>26.98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7.8234000000000004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58.527292659234938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467.92530017101348</v>
      </c>
      <c r="P67" s="36">
        <v>74.849999999999994</v>
      </c>
      <c r="Q67" s="36">
        <v>7.71</v>
      </c>
      <c r="R67" s="38">
        <v>23.7</v>
      </c>
      <c r="S67" s="38">
        <v>0</v>
      </c>
      <c r="T67" s="37">
        <f>SUMPRODUCT(LTA!J67:AN67,LTA!J$101:AN$101,LTA!J$105:AN$105)</f>
        <v>64.37</v>
      </c>
      <c r="U67" s="37">
        <f>SUMPRODUCT(LTA!J67:AN67,LTA!J$102:AN$102,LTA!J$105:AN$105)</f>
        <v>405.98267799999996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1.84</v>
      </c>
      <c r="AB67" s="75">
        <f>-STOA!P67</f>
        <v>0</v>
      </c>
      <c r="AC67">
        <f t="shared" si="0"/>
        <v>9.6158002097219679</v>
      </c>
      <c r="AD67">
        <f t="shared" si="1"/>
        <v>1134.7051806205263</v>
      </c>
      <c r="AE67">
        <f>'IDT-1'!F67</f>
        <v>0</v>
      </c>
      <c r="AF67" s="24"/>
      <c r="AG67">
        <f t="shared" si="2"/>
        <v>1134.7051806205263</v>
      </c>
      <c r="AI67" s="34">
        <f>PXIL!J67</f>
        <v>0</v>
      </c>
      <c r="AJ67" s="34">
        <f>PXIL!P67</f>
        <v>0</v>
      </c>
      <c r="AK67" s="34">
        <f>RTM_IEX!J67</f>
        <v>31.8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7.8234000000000004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58.527292659234938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467.92530017101348</v>
      </c>
      <c r="P68" s="36">
        <v>74.849999999999994</v>
      </c>
      <c r="Q68" s="36">
        <v>26.665194855806703</v>
      </c>
      <c r="R68" s="38">
        <v>23.7</v>
      </c>
      <c r="S68" s="38">
        <v>0</v>
      </c>
      <c r="T68" s="37">
        <f>SUMPRODUCT(LTA!J68:AN68,LTA!J$101:AN$101,LTA!J$105:AN$105)</f>
        <v>55.16</v>
      </c>
      <c r="U68" s="37">
        <f>SUMPRODUCT(LTA!J68:AN68,LTA!J$102:AN$102,LTA!J$105:AN$105)</f>
        <v>392.11515799999995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9.7025526785107434</v>
      </c>
      <c r="AD68">
        <f t="shared" ref="AD68:AD98" si="4">SUM(B68:AB68,AI68:AT68)-AC68</f>
        <v>1144.9461030075443</v>
      </c>
      <c r="AE68">
        <f>'IDT-1'!F68</f>
        <v>0</v>
      </c>
      <c r="AF68" s="24"/>
      <c r="AG68">
        <f t="shared" ref="AG68:AG98" si="5">SUM(AD68:AF68)</f>
        <v>1144.9461030075443</v>
      </c>
      <c r="AI68" s="34">
        <f>PXIL!J68</f>
        <v>0</v>
      </c>
      <c r="AJ68" s="34">
        <f>PXIL!P68</f>
        <v>0</v>
      </c>
      <c r="AK68" s="34">
        <f>RTM_IEX!J68</f>
        <v>46.25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7.8234000000000004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58.527292659234938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480.68531382031665</v>
      </c>
      <c r="P69" s="36">
        <v>74.850000000000009</v>
      </c>
      <c r="Q69" s="36">
        <v>26.665194855806703</v>
      </c>
      <c r="R69" s="38">
        <v>23.46</v>
      </c>
      <c r="S69" s="38">
        <v>0</v>
      </c>
      <c r="T69" s="37">
        <f>SUMPRODUCT(LTA!J69:AN69,LTA!J$101:AN$101,LTA!J$105:AN$105)</f>
        <v>44.85</v>
      </c>
      <c r="U69" s="37">
        <f>SUMPRODUCT(LTA!J69:AN69,LTA!J$102:AN$102,LTA!J$105:AN$105)</f>
        <v>396.96193999999991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1.84</v>
      </c>
      <c r="AB69" s="75">
        <f>-STOA!P69</f>
        <v>0</v>
      </c>
      <c r="AC69">
        <f t="shared" si="3"/>
        <v>9.5837497619648904</v>
      </c>
      <c r="AD69">
        <f t="shared" si="4"/>
        <v>1130.9217015733934</v>
      </c>
      <c r="AE69">
        <f>'IDT-1'!F69</f>
        <v>0</v>
      </c>
      <c r="AF69" s="24"/>
      <c r="AG69">
        <f t="shared" si="5"/>
        <v>1130.9217015733934</v>
      </c>
      <c r="AI69" s="34">
        <f>PXIL!J69</f>
        <v>0</v>
      </c>
      <c r="AJ69" s="34">
        <f>PXIL!P69</f>
        <v>0</v>
      </c>
      <c r="AK69" s="34">
        <f>RTM_IEX!J69</f>
        <v>25.05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7.8234000000000004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58.527292659234938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515.66493449213181</v>
      </c>
      <c r="P70" s="36">
        <v>74.849999999999994</v>
      </c>
      <c r="Q70" s="36">
        <v>26.66</v>
      </c>
      <c r="R70" s="38">
        <v>20.327454613747335</v>
      </c>
      <c r="S70" s="38">
        <v>0</v>
      </c>
      <c r="T70" s="37">
        <f>SUMPRODUCT(LTA!J70:AN70,LTA!J$101:AN$101,LTA!J$105:AN$105)</f>
        <v>35.450000000000003</v>
      </c>
      <c r="U70" s="37">
        <f>SUMPRODUCT(LTA!J70:AN70,LTA!J$102:AN$102,LTA!J$105:AN$105)</f>
        <v>397.35715399999998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1.84</v>
      </c>
      <c r="AB70" s="75">
        <f>-STOA!P70</f>
        <v>0</v>
      </c>
      <c r="AC70">
        <f t="shared" si="3"/>
        <v>9.6217773551748387</v>
      </c>
      <c r="AD70">
        <f t="shared" si="4"/>
        <v>1135.4107684099392</v>
      </c>
      <c r="AE70">
        <f>'IDT-1'!F70</f>
        <v>0</v>
      </c>
      <c r="AF70" s="24"/>
      <c r="AG70">
        <f t="shared" si="5"/>
        <v>1135.4107684099392</v>
      </c>
      <c r="AI70" s="34">
        <f>PXIL!J70</f>
        <v>0</v>
      </c>
      <c r="AJ70" s="34">
        <f>PXIL!P70</f>
        <v>0</v>
      </c>
      <c r="AK70" s="34">
        <f>RTM_IEX!J70</f>
        <v>6.74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7.8234000000000004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57.71733923385424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536.93277204667334</v>
      </c>
      <c r="P71" s="36">
        <v>74.849999999999994</v>
      </c>
      <c r="Q71" s="36">
        <v>26.66</v>
      </c>
      <c r="R71" s="38">
        <v>10.042544993662863</v>
      </c>
      <c r="S71" s="38">
        <v>0</v>
      </c>
      <c r="T71" s="37">
        <f>SUMPRODUCT(LTA!J71:AN71,LTA!J$101:AN$101,LTA!J$105:AN$105)</f>
        <v>23.990000000000002</v>
      </c>
      <c r="U71" s="37">
        <f>SUMPRODUCT(LTA!J71:AN71,LTA!J$102:AN$102,LTA!J$105:AN$105)</f>
        <v>387.83811600000001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9.7819144218510807</v>
      </c>
      <c r="AD71">
        <f t="shared" si="4"/>
        <v>1154.3145678523392</v>
      </c>
      <c r="AE71">
        <f>'IDT-1'!F71</f>
        <v>0</v>
      </c>
      <c r="AF71" s="24"/>
      <c r="AG71">
        <f t="shared" si="5"/>
        <v>1154.3145678523392</v>
      </c>
      <c r="AI71" s="34">
        <f>PXIL!J71</f>
        <v>0</v>
      </c>
      <c r="AJ71" s="34">
        <f>PXIL!P71</f>
        <v>0</v>
      </c>
      <c r="AK71" s="34">
        <f>RTM_IEX!J71</f>
        <v>36.61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7.8234000000000004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57.71733923385424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556.47447195758537</v>
      </c>
      <c r="P72" s="36">
        <v>74.849999999999994</v>
      </c>
      <c r="Q72" s="36">
        <v>26.66</v>
      </c>
      <c r="R72" s="38">
        <v>5.6599999999999993</v>
      </c>
      <c r="S72" s="38">
        <v>0</v>
      </c>
      <c r="T72" s="37">
        <f>SUMPRODUCT(LTA!J72:AN72,LTA!J$101:AN$101,LTA!J$105:AN$105)</f>
        <v>15.42</v>
      </c>
      <c r="U72" s="37">
        <f>SUMPRODUCT(LTA!J72:AN72,LTA!J$102:AN$102,LTA!J$105:AN$105)</f>
        <v>378.79947000000004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9.801826696755974</v>
      </c>
      <c r="AD72">
        <f t="shared" si="4"/>
        <v>1156.6651644946835</v>
      </c>
      <c r="AE72">
        <f>'IDT-1'!F72</f>
        <v>0</v>
      </c>
      <c r="AF72" s="24"/>
      <c r="AG72">
        <f t="shared" si="5"/>
        <v>1156.6651644946835</v>
      </c>
      <c r="AI72" s="34">
        <f>PXIL!J72</f>
        <v>0</v>
      </c>
      <c r="AJ72" s="34">
        <f>PXIL!P72</f>
        <v>0</v>
      </c>
      <c r="AK72" s="34">
        <f>RTM_IEX!J72</f>
        <v>41.43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7.8234000000000004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57.71733923385424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637.09766887106798</v>
      </c>
      <c r="P73" s="36">
        <v>74.849999999999994</v>
      </c>
      <c r="Q73" s="36">
        <v>26.18</v>
      </c>
      <c r="R73" s="38">
        <v>2.5674529236868184</v>
      </c>
      <c r="S73" s="38">
        <v>0</v>
      </c>
      <c r="T73" s="37">
        <f>SUMPRODUCT(LTA!J73:AN73,LTA!J$101:AN$101,LTA!J$105:AN$105)</f>
        <v>8.68</v>
      </c>
      <c r="U73" s="37">
        <f>SUMPRODUCT(LTA!J73:AN73,LTA!J$102:AN$102,LTA!J$105:AN$105)</f>
        <v>372.80058600000007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10.121100895661531</v>
      </c>
      <c r="AD73">
        <f t="shared" si="4"/>
        <v>1164.2276561329475</v>
      </c>
      <c r="AE73">
        <f>'IDT-1'!F73</f>
        <v>0</v>
      </c>
      <c r="AF73" s="24"/>
      <c r="AG73">
        <f t="shared" si="5"/>
        <v>1164.2276561329475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7.8234000000000004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57.71733923385424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688.95388244003016</v>
      </c>
      <c r="P74" s="36">
        <v>74.849999999999994</v>
      </c>
      <c r="Q74" s="36">
        <v>26.18</v>
      </c>
      <c r="R74" s="38">
        <v>0.55000000000000016</v>
      </c>
      <c r="S74" s="38">
        <v>0</v>
      </c>
      <c r="T74" s="37">
        <f>SUMPRODUCT(LTA!J74:AN74,LTA!J$101:AN$101,LTA!J$105:AN$105)</f>
        <v>3.08</v>
      </c>
      <c r="U74" s="37">
        <f>SUMPRODUCT(LTA!J74:AN74,LTA!J$102:AN$102,LTA!J$105:AN$105)</f>
        <v>366.44028800000007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-22.99</v>
      </c>
      <c r="AA74" s="75">
        <f>STOA!J74</f>
        <v>1.84</v>
      </c>
      <c r="AB74" s="75">
        <f>-STOA!P74</f>
        <v>0</v>
      </c>
      <c r="AC74">
        <f t="shared" si="3"/>
        <v>10.67638768660149</v>
      </c>
      <c r="AD74">
        <f t="shared" si="4"/>
        <v>1173.5608319872829</v>
      </c>
      <c r="AE74">
        <f>'IDT-1'!F74</f>
        <v>0</v>
      </c>
      <c r="AF74" s="24"/>
      <c r="AG74">
        <f t="shared" si="5"/>
        <v>1173.5608319872829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7.8234000000000004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56.25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725.49337871788998</v>
      </c>
      <c r="P75" s="36">
        <v>74.849999999999994</v>
      </c>
      <c r="Q75" s="36">
        <v>26.66</v>
      </c>
      <c r="R75" s="38">
        <v>0</v>
      </c>
      <c r="S75" s="38">
        <v>0</v>
      </c>
      <c r="T75" s="37">
        <f>SUMPRODUCT(LTA!J75:AN75,LTA!J$101:AN$101,LTA!J$105:AN$105)</f>
        <v>1.6</v>
      </c>
      <c r="U75" s="37">
        <f>SUMPRODUCT(LTA!J75:AN75,LTA!J$102:AN$102,LTA!J$105:AN$105)</f>
        <v>359.99439600000005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1.84</v>
      </c>
      <c r="AB75" s="75">
        <f>-STOA!P75</f>
        <v>0</v>
      </c>
      <c r="AC75">
        <f t="shared" si="3"/>
        <v>11.216591842620192</v>
      </c>
      <c r="AD75">
        <f t="shared" si="4"/>
        <v>1163.1759028752699</v>
      </c>
      <c r="AE75">
        <f>'IDT-1'!F75</f>
        <v>0</v>
      </c>
      <c r="AF75" s="24"/>
      <c r="AG75">
        <f t="shared" si="5"/>
        <v>1163.1759028752699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-80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7.8234000000000004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69.60688476169166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729.53330965519194</v>
      </c>
      <c r="P76" s="36">
        <v>74.849999999999994</v>
      </c>
      <c r="Q76" s="36">
        <v>26.66</v>
      </c>
      <c r="R76" s="38">
        <v>0</v>
      </c>
      <c r="S76" s="38">
        <v>0</v>
      </c>
      <c r="T76" s="37">
        <f>SUMPRODUCT(LTA!J76:AN76,LTA!J$101:AN$101,LTA!J$105:AN$105)</f>
        <v>0.27</v>
      </c>
      <c r="U76" s="37">
        <f>SUMPRODUCT(LTA!J76:AN76,LTA!J$102:AN$102,LTA!J$105:AN$105)</f>
        <v>358.1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1.84</v>
      </c>
      <c r="AB76" s="75">
        <f>-STOA!P76</f>
        <v>0</v>
      </c>
      <c r="AC76">
        <f t="shared" si="3"/>
        <v>10.957407550100612</v>
      </c>
      <c r="AD76">
        <f t="shared" si="4"/>
        <v>1293.2575068667829</v>
      </c>
      <c r="AE76">
        <f>'IDT-1'!F76</f>
        <v>-105.07599999999999</v>
      </c>
      <c r="AF76" s="24"/>
      <c r="AG76">
        <f t="shared" si="5"/>
        <v>1188.1815068667829</v>
      </c>
      <c r="AI76" s="34">
        <f>PXIL!J76</f>
        <v>0</v>
      </c>
      <c r="AJ76" s="34">
        <f>PXIL!P76</f>
        <v>0</v>
      </c>
      <c r="AK76" s="34">
        <f>RTM_IEX!J76</f>
        <v>35.65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7.8234000000000004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69.60688476169166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731.52151140376384</v>
      </c>
      <c r="P77" s="36">
        <v>74.849999999999994</v>
      </c>
      <c r="Q77" s="36">
        <v>26.66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357.6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1.84</v>
      </c>
      <c r="AB77" s="75">
        <f>-STOA!P77</f>
        <v>0</v>
      </c>
      <c r="AC77">
        <f t="shared" si="3"/>
        <v>11.064744444788618</v>
      </c>
      <c r="AD77">
        <f t="shared" si="4"/>
        <v>1305.928371720667</v>
      </c>
      <c r="AE77">
        <f>'IDT-1'!F77</f>
        <v>-114.836</v>
      </c>
      <c r="AF77" s="24"/>
      <c r="AG77">
        <f t="shared" si="5"/>
        <v>1191.092371720667</v>
      </c>
      <c r="AI77" s="34">
        <f>PXIL!J77</f>
        <v>0</v>
      </c>
      <c r="AJ77" s="34">
        <f>PXIL!P77</f>
        <v>0</v>
      </c>
      <c r="AK77" s="34">
        <f>RTM_IEX!J77</f>
        <v>47.21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7.8234000000000004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69.60688476169166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721.19095850517897</v>
      </c>
      <c r="P78" s="36">
        <v>74.849999999999994</v>
      </c>
      <c r="Q78" s="36">
        <v>26.66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356.98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1.84</v>
      </c>
      <c r="AB78" s="75">
        <f>-STOA!P78</f>
        <v>0</v>
      </c>
      <c r="AC78">
        <f t="shared" si="3"/>
        <v>10.906483800440501</v>
      </c>
      <c r="AD78">
        <f t="shared" si="4"/>
        <v>1287.2460794664298</v>
      </c>
      <c r="AE78">
        <f>'IDT-1'!F78</f>
        <v>-101.85599999999999</v>
      </c>
      <c r="AF78" s="24"/>
      <c r="AG78">
        <f t="shared" si="5"/>
        <v>1185.3900794664298</v>
      </c>
      <c r="AI78" s="34">
        <f>PXIL!J78</f>
        <v>0</v>
      </c>
      <c r="AJ78" s="34">
        <f>PXIL!P78</f>
        <v>0</v>
      </c>
      <c r="AK78" s="34">
        <f>RTM_IEX!J78</f>
        <v>39.32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7.2215999999999996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69.60688476169166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689.82059454644616</v>
      </c>
      <c r="P79" s="36">
        <v>74.849999999999994</v>
      </c>
      <c r="Q79" s="36">
        <v>26.66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355.67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1.93</v>
      </c>
      <c r="AB79" s="75">
        <f>-STOA!P79</f>
        <v>0</v>
      </c>
      <c r="AC79">
        <f t="shared" si="3"/>
        <v>10.359625623187148</v>
      </c>
      <c r="AD79">
        <f t="shared" si="4"/>
        <v>1222.6907736849507</v>
      </c>
      <c r="AE79">
        <f>'IDT-1'!F79</f>
        <v>-77.781999999999996</v>
      </c>
      <c r="AF79" s="24"/>
      <c r="AG79">
        <f t="shared" si="5"/>
        <v>1144.9087736849508</v>
      </c>
      <c r="AI79" s="34">
        <f>PXIL!J79</f>
        <v>0</v>
      </c>
      <c r="AJ79" s="34">
        <f>PXIL!P79</f>
        <v>0</v>
      </c>
      <c r="AK79" s="34">
        <f>RTM_IEX!J79</f>
        <v>7.41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7.8234000000000004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69.60688476169166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670.92103167984862</v>
      </c>
      <c r="P80" s="36">
        <v>74.849999999999994</v>
      </c>
      <c r="Q80" s="36">
        <v>26.66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354.73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1.93</v>
      </c>
      <c r="AB80" s="75">
        <f>-STOA!P80</f>
        <v>0</v>
      </c>
      <c r="AC80">
        <f t="shared" si="3"/>
        <v>10.205420415107728</v>
      </c>
      <c r="AD80">
        <f t="shared" si="4"/>
        <v>1204.4872160264326</v>
      </c>
      <c r="AE80">
        <f>'IDT-1'!F80</f>
        <v>-67.021000000000001</v>
      </c>
      <c r="AF80" s="24"/>
      <c r="AG80">
        <f t="shared" si="5"/>
        <v>1137.4662160264327</v>
      </c>
      <c r="AI80" s="34">
        <f>PXIL!J80</f>
        <v>0</v>
      </c>
      <c r="AJ80" s="34">
        <f>PXIL!P80</f>
        <v>0</v>
      </c>
      <c r="AK80" s="34">
        <f>RTM_IEX!J80</f>
        <v>8.2899999999999991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69.60688476169166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663.54271433358667</v>
      </c>
      <c r="P81" s="36">
        <v>74.849999999999994</v>
      </c>
      <c r="Q81" s="36">
        <v>26.66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354.01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1.93</v>
      </c>
      <c r="AB81" s="75">
        <f>-STOA!P81</f>
        <v>0</v>
      </c>
      <c r="AC81">
        <f t="shared" si="3"/>
        <v>10.108721989399129</v>
      </c>
      <c r="AD81">
        <f t="shared" si="4"/>
        <v>1193.0721971058795</v>
      </c>
      <c r="AE81">
        <f>'IDT-1'!F81</f>
        <v>-76.096999999999994</v>
      </c>
      <c r="AF81" s="24"/>
      <c r="AG81">
        <f t="shared" si="5"/>
        <v>1116.9751971058795</v>
      </c>
      <c r="AI81" s="34">
        <f>PXIL!J81</f>
        <v>0</v>
      </c>
      <c r="AJ81" s="34">
        <f>PXIL!P81</f>
        <v>0</v>
      </c>
      <c r="AK81" s="34">
        <f>RTM_IEX!J81</f>
        <v>12.7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7.8234000000000004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69.60688476169166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653.92102520831895</v>
      </c>
      <c r="P82" s="36">
        <v>74.849999999999994</v>
      </c>
      <c r="Q82" s="36">
        <v>26.66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353.56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1.93</v>
      </c>
      <c r="AB82" s="75">
        <f>-STOA!P82</f>
        <v>0</v>
      </c>
      <c r="AC82">
        <f t="shared" si="3"/>
        <v>10.025512149371323</v>
      </c>
      <c r="AD82">
        <f t="shared" si="4"/>
        <v>1173.2071178206395</v>
      </c>
      <c r="AE82">
        <f>'IDT-1'!F82</f>
        <v>-69.831999999999994</v>
      </c>
      <c r="AF82" s="24"/>
      <c r="AG82">
        <f t="shared" si="5"/>
        <v>1103.3751178206394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7.8234000000000004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69.60688476169166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655.33412953012669</v>
      </c>
      <c r="P83" s="36">
        <v>74.849999999999994</v>
      </c>
      <c r="Q83" s="36">
        <v>26.66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352.02000000000004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1.93</v>
      </c>
      <c r="AB83" s="75">
        <f>-STOA!P83</f>
        <v>0</v>
      </c>
      <c r="AC83">
        <f t="shared" si="3"/>
        <v>10.1091578029234</v>
      </c>
      <c r="AD83">
        <f t="shared" si="4"/>
        <v>1162.996576488895</v>
      </c>
      <c r="AE83">
        <f>'IDT-1'!F83</f>
        <v>-93.337999999999994</v>
      </c>
      <c r="AF83" s="24"/>
      <c r="AG83">
        <f t="shared" si="5"/>
        <v>1069.6585764888951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7.8234000000000004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69.60688476169166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655.33412953012669</v>
      </c>
      <c r="P84" s="36">
        <v>74.849999999999994</v>
      </c>
      <c r="Q84" s="36">
        <v>26.66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350.41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1.93</v>
      </c>
      <c r="AB84" s="75">
        <f>-STOA!P84</f>
        <v>0</v>
      </c>
      <c r="AC84">
        <f t="shared" si="3"/>
        <v>10.053278014298957</v>
      </c>
      <c r="AD84">
        <f t="shared" si="4"/>
        <v>1166.4424562775196</v>
      </c>
      <c r="AE84">
        <f>'IDT-1'!F84</f>
        <v>-133.38999999999999</v>
      </c>
      <c r="AF84" s="24"/>
      <c r="AG84">
        <f t="shared" si="5"/>
        <v>1033.0524562775195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7.8234000000000004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69.60688476169166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655.52993187740924</v>
      </c>
      <c r="P85" s="36">
        <v>74.849999999999994</v>
      </c>
      <c r="Q85" s="36">
        <v>26.66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354.30000000000007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1.93</v>
      </c>
      <c r="AB85" s="75">
        <f>-STOA!P85</f>
        <v>0</v>
      </c>
      <c r="AC85">
        <f t="shared" si="3"/>
        <v>10.129954542640574</v>
      </c>
      <c r="AD85">
        <f t="shared" si="4"/>
        <v>1165.4515820964605</v>
      </c>
      <c r="AE85">
        <f>'IDT-1'!F85</f>
        <v>-168.99600000000001</v>
      </c>
      <c r="AF85" s="24"/>
      <c r="AG85">
        <f t="shared" si="5"/>
        <v>996.45558209646049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7.8234000000000004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69.60688476169166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601.89256354266104</v>
      </c>
      <c r="P86" s="36">
        <v>74.849999999999994</v>
      </c>
      <c r="Q86" s="36">
        <v>26.66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353.97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1.93</v>
      </c>
      <c r="AB86" s="75">
        <f>-STOA!P86</f>
        <v>0</v>
      </c>
      <c r="AC86">
        <f t="shared" si="3"/>
        <v>9.5900492827553521</v>
      </c>
      <c r="AD86">
        <f t="shared" si="4"/>
        <v>1131.8441190215972</v>
      </c>
      <c r="AE86">
        <f>'IDT-1'!F86</f>
        <v>-167.80099999999999</v>
      </c>
      <c r="AF86" s="24"/>
      <c r="AG86">
        <f t="shared" si="5"/>
        <v>964.04311902159725</v>
      </c>
      <c r="AI86" s="34">
        <f>PXIL!J86</f>
        <v>0</v>
      </c>
      <c r="AJ86" s="34">
        <f>PXIL!P86</f>
        <v>0</v>
      </c>
      <c r="AK86" s="34">
        <f>RTM_IEX!J86</f>
        <v>4.82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7.8234000000000004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69.606827979038513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544.08251223028265</v>
      </c>
      <c r="P87" s="36">
        <v>74.850000000000009</v>
      </c>
      <c r="Q87" s="36">
        <v>26.66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353.47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1.93</v>
      </c>
      <c r="AB87" s="75">
        <f>-STOA!P87</f>
        <v>0</v>
      </c>
      <c r="AC87">
        <f t="shared" si="3"/>
        <v>9.3138911065037622</v>
      </c>
      <c r="AD87">
        <f t="shared" si="4"/>
        <v>1038.9901691028176</v>
      </c>
      <c r="AE87">
        <f>'IDT-1'!F87</f>
        <v>-150.50200000000001</v>
      </c>
      <c r="AF87" s="24"/>
      <c r="AG87">
        <f t="shared" si="5"/>
        <v>888.48816910281766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7.8234000000000004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485.12294687908752</v>
      </c>
      <c r="P88" s="36">
        <v>74.850000000000009</v>
      </c>
      <c r="Q88" s="36">
        <v>26.66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352.25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1.93</v>
      </c>
      <c r="AB88" s="75">
        <f>-STOA!P88</f>
        <v>0</v>
      </c>
      <c r="AC88">
        <f t="shared" si="3"/>
        <v>8.5353302480320163</v>
      </c>
      <c r="AD88">
        <f t="shared" si="4"/>
        <v>987.25233663105553</v>
      </c>
      <c r="AE88">
        <f>'IDT-1'!F88</f>
        <v>-98.13</v>
      </c>
      <c r="AF88" s="24"/>
      <c r="AG88">
        <f t="shared" si="5"/>
        <v>889.12233663105553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7.8234000000000004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57.27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486.53247023476371</v>
      </c>
      <c r="P89" s="36">
        <v>74.850000000000009</v>
      </c>
      <c r="Q89" s="36">
        <v>26.66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349.83000000000004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1.93</v>
      </c>
      <c r="AB89" s="75">
        <f>-STOA!P89</f>
        <v>0</v>
      </c>
      <c r="AC89">
        <f t="shared" si="3"/>
        <v>8.7809769759663681</v>
      </c>
      <c r="AD89">
        <f t="shared" si="4"/>
        <v>955.9962132587973</v>
      </c>
      <c r="AE89">
        <f>'IDT-1'!F89</f>
        <v>-77.253</v>
      </c>
      <c r="AF89" s="24"/>
      <c r="AG89">
        <f t="shared" si="5"/>
        <v>878.74321325879725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7.8234000000000004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57.27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477.8061720224037</v>
      </c>
      <c r="P90" s="36">
        <v>74.859999999999985</v>
      </c>
      <c r="Q90" s="36">
        <v>26.66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348.88000000000005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1.93</v>
      </c>
      <c r="AB90" s="75">
        <f>-STOA!P90</f>
        <v>0</v>
      </c>
      <c r="AC90">
        <f t="shared" si="3"/>
        <v>8.6997800709825448</v>
      </c>
      <c r="AD90">
        <f t="shared" si="4"/>
        <v>946.41111195142105</v>
      </c>
      <c r="AE90">
        <f>'IDT-1'!F90</f>
        <v>-82.620999999999995</v>
      </c>
      <c r="AF90" s="24"/>
      <c r="AG90">
        <f t="shared" si="5"/>
        <v>863.79011195142107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-40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7.8234000000000004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57.27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466.89386728973494</v>
      </c>
      <c r="P91" s="36">
        <v>74.859999999999985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323.45999999999998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1.93</v>
      </c>
      <c r="AB91" s="75">
        <f>-STOA!P91</f>
        <v>0</v>
      </c>
      <c r="AC91">
        <f t="shared" si="3"/>
        <v>8.0913990299050109</v>
      </c>
      <c r="AD91">
        <f t="shared" si="4"/>
        <v>908.73718825982985</v>
      </c>
      <c r="AE91">
        <f>'IDT-1'!F91</f>
        <v>-68.08</v>
      </c>
      <c r="AF91" s="24"/>
      <c r="AG91">
        <f t="shared" si="5"/>
        <v>840.65718825982981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-23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7.8234000000000004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57.27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466.89386728973494</v>
      </c>
      <c r="P92" s="36">
        <v>74.859999999999985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323.27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1.93</v>
      </c>
      <c r="AB92" s="75">
        <f>-STOA!P92</f>
        <v>0</v>
      </c>
      <c r="AC92">
        <f t="shared" si="3"/>
        <v>8.2422838689530149</v>
      </c>
      <c r="AD92">
        <f t="shared" si="4"/>
        <v>890.39630342078192</v>
      </c>
      <c r="AE92">
        <f>'IDT-1'!F92</f>
        <v>-65.736999999999995</v>
      </c>
      <c r="AF92" s="24"/>
      <c r="AG92">
        <f t="shared" si="5"/>
        <v>824.65930342078195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-41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7.8234000000000004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58.527292659234938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462.4731794720243</v>
      </c>
      <c r="P93" s="36">
        <v>19.16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323.63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-3</v>
      </c>
      <c r="AA93" s="75">
        <f>STOA!J93</f>
        <v>1.93</v>
      </c>
      <c r="AB93" s="75">
        <f>-STOA!P93</f>
        <v>0</v>
      </c>
      <c r="AC93">
        <f t="shared" si="3"/>
        <v>7.6407302991982595</v>
      </c>
      <c r="AD93">
        <f t="shared" si="4"/>
        <v>845.49446183206089</v>
      </c>
      <c r="AE93">
        <f>'IDT-1'!F93</f>
        <v>-42.094999999999999</v>
      </c>
      <c r="AF93" s="24"/>
      <c r="AG93">
        <f t="shared" si="5"/>
        <v>803.39946183206087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7.8234000000000004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58.527292659234938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462.4731794720243</v>
      </c>
      <c r="P94" s="36">
        <v>19.16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323.87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-53</v>
      </c>
      <c r="AA94" s="75">
        <f>STOA!J94</f>
        <v>1.93</v>
      </c>
      <c r="AB94" s="75">
        <f>-STOA!P94</f>
        <v>0</v>
      </c>
      <c r="AC94">
        <f t="shared" si="3"/>
        <v>8.0239483968182679</v>
      </c>
      <c r="AD94">
        <f t="shared" si="4"/>
        <v>800.35124373444091</v>
      </c>
      <c r="AE94">
        <f>'IDT-1'!F94</f>
        <v>-13.839</v>
      </c>
      <c r="AF94" s="24"/>
      <c r="AG94">
        <f t="shared" si="5"/>
        <v>786.51224373444086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58.527292659234938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460.65951605064043</v>
      </c>
      <c r="P95" s="36">
        <v>19.269999999999996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324.58999999999997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-92</v>
      </c>
      <c r="AA95" s="75">
        <f>STOA!J95</f>
        <v>1.93</v>
      </c>
      <c r="AB95" s="75">
        <f>-STOA!P95</f>
        <v>0</v>
      </c>
      <c r="AC95">
        <f t="shared" si="3"/>
        <v>8.3460607753493168</v>
      </c>
      <c r="AD95">
        <f t="shared" si="4"/>
        <v>760.04546793452607</v>
      </c>
      <c r="AE95">
        <f>'IDT-1'!F95</f>
        <v>0</v>
      </c>
      <c r="AF95" s="24"/>
      <c r="AG95">
        <f t="shared" si="5"/>
        <v>760.04546793452607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-20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58.527292659234938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460.8715943922594</v>
      </c>
      <c r="P96" s="36">
        <v>19.27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325.31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-117</v>
      </c>
      <c r="AA96" s="75">
        <f>STOA!J96</f>
        <v>1.93</v>
      </c>
      <c r="AB96" s="75">
        <f>-STOA!P96</f>
        <v>0</v>
      </c>
      <c r="AC96">
        <f t="shared" si="3"/>
        <v>8.523313387916696</v>
      </c>
      <c r="AD96">
        <f t="shared" si="4"/>
        <v>740.80029366357769</v>
      </c>
      <c r="AE96">
        <f>'IDT-1'!F96</f>
        <v>0</v>
      </c>
      <c r="AF96" s="24"/>
      <c r="AG96">
        <f t="shared" si="5"/>
        <v>740.80029366357769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458.63825435423956</v>
      </c>
      <c r="P97" s="36">
        <v>74.849999999999994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326.14999999999998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-211</v>
      </c>
      <c r="AA97" s="75">
        <f>STOA!J97</f>
        <v>1.93</v>
      </c>
      <c r="AB97" s="75">
        <f>-STOA!P97</f>
        <v>0</v>
      </c>
      <c r="AC97">
        <f t="shared" si="3"/>
        <v>9.6881907918635672</v>
      </c>
      <c r="AD97">
        <f t="shared" si="4"/>
        <v>719.64207622161098</v>
      </c>
      <c r="AE97">
        <f>'IDT-1'!F97</f>
        <v>0</v>
      </c>
      <c r="AF97" s="24"/>
      <c r="AG97">
        <f t="shared" si="5"/>
        <v>719.64207622161098</v>
      </c>
      <c r="AI97" s="34">
        <f>PXIL!J97</f>
        <v>0</v>
      </c>
      <c r="AJ97" s="34">
        <f>PXIL!P97</f>
        <v>0</v>
      </c>
      <c r="AK97" s="34">
        <f>RTM_IEX!J97</f>
        <v>4.82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458.49816145423955</v>
      </c>
      <c r="P98" s="36">
        <v>74.849999999999994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325.67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-232</v>
      </c>
      <c r="AA98" s="75">
        <f>STOA!J98</f>
        <v>1.93</v>
      </c>
      <c r="AB98" s="75">
        <f>-STOA!P98</f>
        <v>0</v>
      </c>
      <c r="AC98">
        <f t="shared" si="3"/>
        <v>9.917492323726238</v>
      </c>
      <c r="AD98">
        <f t="shared" si="4"/>
        <v>704.53268178974815</v>
      </c>
      <c r="AE98">
        <f>'IDT-1'!F98</f>
        <v>0</v>
      </c>
      <c r="AF98" s="24"/>
      <c r="AG98">
        <f t="shared" si="5"/>
        <v>704.53268178974815</v>
      </c>
      <c r="AI98" s="34">
        <f>PXIL!J98</f>
        <v>0</v>
      </c>
      <c r="AJ98" s="34">
        <f>PXIL!P98</f>
        <v>0</v>
      </c>
      <c r="AK98" s="34">
        <f>RTM_IEX!J98</f>
        <v>11.56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0.18439151999999989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1.4523906996033997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12.800229366725789</v>
      </c>
      <c r="P99" s="36">
        <f t="shared" si="6"/>
        <v>1.3794214099506121</v>
      </c>
      <c r="Q99" s="36">
        <f t="shared" si="6"/>
        <v>0.44546636679778179</v>
      </c>
      <c r="R99" s="38">
        <f>SUM(R3:R98)/4000</f>
        <v>0.22929881451918399</v>
      </c>
      <c r="S99" s="38">
        <f t="shared" si="6"/>
        <v>0</v>
      </c>
      <c r="T99" s="37">
        <f t="shared" si="6"/>
        <v>0.79139999999999999</v>
      </c>
      <c r="U99" s="37">
        <f t="shared" si="6"/>
        <v>8.5362465115000017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-1.0033749999999999</v>
      </c>
      <c r="AA99" s="75">
        <f t="shared" si="6"/>
        <v>4.632000000000009E-2</v>
      </c>
      <c r="AB99" s="75">
        <f t="shared" si="6"/>
        <v>0</v>
      </c>
      <c r="AC99">
        <f t="shared" si="6"/>
        <v>0.23310111947796502</v>
      </c>
      <c r="AD99">
        <f t="shared" si="6"/>
        <v>24.31999915961881</v>
      </c>
      <c r="AE99">
        <f t="shared" si="6"/>
        <v>-0.80725250000000004</v>
      </c>
      <c r="AG99">
        <f t="shared" si="6"/>
        <v>23.512746659618809</v>
      </c>
      <c r="AI99">
        <f t="shared" si="6"/>
        <v>0</v>
      </c>
      <c r="AJ99">
        <f t="shared" si="6"/>
        <v>0</v>
      </c>
      <c r="AK99">
        <f t="shared" si="6"/>
        <v>0.27970999999999996</v>
      </c>
      <c r="AL99">
        <f t="shared" si="6"/>
        <v>-0.58474999999999999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45342</v>
      </c>
      <c r="B1" s="219"/>
      <c r="C1" s="219"/>
      <c r="D1" s="229" t="s">
        <v>434</v>
      </c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2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D3">
        <f>TWEPL!S3</f>
        <v>1.23444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19.62909200240529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81.41</v>
      </c>
      <c r="AB3" s="75">
        <f>-STOA!Q3</f>
        <v>0</v>
      </c>
      <c r="AC3">
        <f>SUMIF(B3:AB3,"&gt;0")*$AC$2-SUMIF(B3:AB3,"&lt;0")*($AC$2/(1-$AC$2))+SUMIF(AI3:AR3,"&gt;0")*$AC$2-SUMIF(AI3:AR3,"&lt;0")*($AC$2/(1-$AC$2))</f>
        <v>0.85926539774315713</v>
      </c>
      <c r="AD3">
        <f>SUM(B3:AB3,AI3:AR3)-AC3</f>
        <v>101.39446660466213</v>
      </c>
      <c r="AE3">
        <f>'IDT-1'!E3</f>
        <v>0</v>
      </c>
      <c r="AF3" s="24"/>
      <c r="AG3">
        <f>SUM(AD3:AF3)</f>
        <v>101.39446660466213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1.23444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19.62909200240529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81.41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0.85926539774315713</v>
      </c>
      <c r="AD4">
        <f t="shared" ref="AD4:AD67" si="1">SUM(B4:AB4,AI4:AR4)-AC4</f>
        <v>101.39446660466213</v>
      </c>
      <c r="AE4">
        <f>'IDT-1'!E4</f>
        <v>0</v>
      </c>
      <c r="AF4" s="24"/>
      <c r="AG4">
        <f t="shared" ref="AG4:AG67" si="2">SUM(AD4:AF4)</f>
        <v>101.39446660466213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1.23444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19.62909200240529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81.41</v>
      </c>
      <c r="AB5" s="75">
        <f>-STOA!Q5</f>
        <v>0</v>
      </c>
      <c r="AC5">
        <f t="shared" si="0"/>
        <v>0.9439769749920478</v>
      </c>
      <c r="AD5">
        <f t="shared" si="1"/>
        <v>91.309755027413232</v>
      </c>
      <c r="AE5">
        <f>'IDT-1'!E5</f>
        <v>0</v>
      </c>
      <c r="AF5" s="24"/>
      <c r="AG5">
        <f t="shared" si="2"/>
        <v>91.309755027413232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1.23444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19.62909200240529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81.41</v>
      </c>
      <c r="AB6" s="75">
        <f>-STOA!Q6</f>
        <v>0</v>
      </c>
      <c r="AC6">
        <f t="shared" si="0"/>
        <v>0.9439769749920478</v>
      </c>
      <c r="AD6">
        <f t="shared" si="1"/>
        <v>91.309755027413232</v>
      </c>
      <c r="AE6">
        <f>'IDT-1'!E6</f>
        <v>0</v>
      </c>
      <c r="AF6" s="24"/>
      <c r="AG6">
        <f t="shared" si="2"/>
        <v>91.309755027413232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1.23444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19.62909200240529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81.41</v>
      </c>
      <c r="AB7" s="75">
        <f>-STOA!Q7</f>
        <v>0</v>
      </c>
      <c r="AC7">
        <f t="shared" si="0"/>
        <v>0.9439769749920478</v>
      </c>
      <c r="AD7">
        <f t="shared" si="1"/>
        <v>91.309755027413232</v>
      </c>
      <c r="AE7">
        <f>'IDT-1'!E7</f>
        <v>0</v>
      </c>
      <c r="AF7" s="24"/>
      <c r="AG7">
        <f t="shared" si="2"/>
        <v>91.309755027413232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-10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1.23444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19.62909200240529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81.41</v>
      </c>
      <c r="AB8" s="75">
        <f>-STOA!Q8</f>
        <v>0</v>
      </c>
      <c r="AC8">
        <f t="shared" si="0"/>
        <v>0.9439769749920478</v>
      </c>
      <c r="AD8">
        <f t="shared" si="1"/>
        <v>91.309755027413232</v>
      </c>
      <c r="AE8">
        <f>'IDT-1'!E8</f>
        <v>0</v>
      </c>
      <c r="AF8" s="24"/>
      <c r="AG8">
        <f t="shared" si="2"/>
        <v>91.309755027413232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-10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1.23444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19.62909200240529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81.41</v>
      </c>
      <c r="AB9" s="75">
        <f>-STOA!Q9</f>
        <v>0</v>
      </c>
      <c r="AC9">
        <f t="shared" si="0"/>
        <v>0.9439769749920478</v>
      </c>
      <c r="AD9">
        <f t="shared" si="1"/>
        <v>91.309755027413232</v>
      </c>
      <c r="AE9">
        <f>'IDT-1'!E9</f>
        <v>0</v>
      </c>
      <c r="AF9" s="24"/>
      <c r="AG9">
        <f t="shared" si="2"/>
        <v>91.309755027413232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-10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1.23444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19.62909200240529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81.41</v>
      </c>
      <c r="AB10" s="75">
        <f>-STOA!Q10</f>
        <v>0</v>
      </c>
      <c r="AC10">
        <f t="shared" si="0"/>
        <v>0.9439769749920478</v>
      </c>
      <c r="AD10">
        <f t="shared" si="1"/>
        <v>91.309755027413232</v>
      </c>
      <c r="AE10">
        <f>'IDT-1'!E10</f>
        <v>0</v>
      </c>
      <c r="AF10" s="24"/>
      <c r="AG10">
        <f t="shared" si="2"/>
        <v>91.309755027413232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-10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1.23444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19.62909200240529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81.41</v>
      </c>
      <c r="AB11" s="75">
        <f>-STOA!Q11</f>
        <v>0</v>
      </c>
      <c r="AC11">
        <f t="shared" si="0"/>
        <v>0.98633276361649314</v>
      </c>
      <c r="AD11">
        <f t="shared" si="1"/>
        <v>86.267399238788798</v>
      </c>
      <c r="AE11">
        <f>'IDT-1'!E11</f>
        <v>0</v>
      </c>
      <c r="AF11" s="24"/>
      <c r="AG11">
        <f t="shared" si="2"/>
        <v>86.267399238788798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-15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1.23444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19.62909200240529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81.41</v>
      </c>
      <c r="AB12" s="75">
        <f>-STOA!Q12</f>
        <v>0</v>
      </c>
      <c r="AC12">
        <f t="shared" si="0"/>
        <v>0.98633276361649314</v>
      </c>
      <c r="AD12">
        <f t="shared" si="1"/>
        <v>86.267399238788798</v>
      </c>
      <c r="AE12">
        <f>'IDT-1'!E12</f>
        <v>0</v>
      </c>
      <c r="AF12" s="24"/>
      <c r="AG12">
        <f t="shared" si="2"/>
        <v>86.267399238788798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-15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1.23444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19.62909200240529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81.41</v>
      </c>
      <c r="AB13" s="75">
        <f>-STOA!Q13</f>
        <v>0</v>
      </c>
      <c r="AC13">
        <f t="shared" si="0"/>
        <v>0.98633276361649314</v>
      </c>
      <c r="AD13">
        <f t="shared" si="1"/>
        <v>86.267399238788798</v>
      </c>
      <c r="AE13">
        <f>'IDT-1'!E13</f>
        <v>0</v>
      </c>
      <c r="AF13" s="24"/>
      <c r="AG13">
        <f t="shared" si="2"/>
        <v>86.267399238788798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-15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1.23444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19.62909200240529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81.41</v>
      </c>
      <c r="AB14" s="75">
        <f>-STOA!Q14</f>
        <v>0</v>
      </c>
      <c r="AC14">
        <f t="shared" si="0"/>
        <v>0.98633276361649314</v>
      </c>
      <c r="AD14">
        <f t="shared" si="1"/>
        <v>86.267399238788798</v>
      </c>
      <c r="AE14">
        <f>'IDT-1'!E14</f>
        <v>0</v>
      </c>
      <c r="AF14" s="24"/>
      <c r="AG14">
        <f t="shared" si="2"/>
        <v>86.267399238788798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-15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1.23444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19.62909200240529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81.41</v>
      </c>
      <c r="AB15" s="75">
        <f>-STOA!Q15</f>
        <v>0</v>
      </c>
      <c r="AC15">
        <f t="shared" si="0"/>
        <v>0.98633276361649314</v>
      </c>
      <c r="AD15">
        <f t="shared" si="1"/>
        <v>86.267399238788798</v>
      </c>
      <c r="AE15">
        <f>'IDT-1'!E15</f>
        <v>0</v>
      </c>
      <c r="AF15" s="24"/>
      <c r="AG15">
        <f t="shared" si="2"/>
        <v>86.267399238788798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-15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1.23444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19.62909200240529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81.41</v>
      </c>
      <c r="AB16" s="75">
        <f>-STOA!Q16</f>
        <v>0</v>
      </c>
      <c r="AC16">
        <f t="shared" si="0"/>
        <v>0.98633276361649314</v>
      </c>
      <c r="AD16">
        <f t="shared" si="1"/>
        <v>86.267399238788798</v>
      </c>
      <c r="AE16">
        <f>'IDT-1'!E16</f>
        <v>0</v>
      </c>
      <c r="AF16" s="24"/>
      <c r="AG16">
        <f t="shared" si="2"/>
        <v>86.267399238788798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-15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1.23444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19.62909200240529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81.41</v>
      </c>
      <c r="AB17" s="75">
        <f>-STOA!Q17</f>
        <v>0</v>
      </c>
      <c r="AC17">
        <f t="shared" si="0"/>
        <v>0.98633276361649314</v>
      </c>
      <c r="AD17">
        <f t="shared" si="1"/>
        <v>86.267399238788798</v>
      </c>
      <c r="AE17">
        <f>'IDT-1'!E17</f>
        <v>0</v>
      </c>
      <c r="AF17" s="24"/>
      <c r="AG17">
        <f t="shared" si="2"/>
        <v>86.267399238788798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-15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1.23444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19.62909200240529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81.41</v>
      </c>
      <c r="AB18" s="75">
        <f>-STOA!Q18</f>
        <v>0</v>
      </c>
      <c r="AC18">
        <f t="shared" si="0"/>
        <v>0.98633276361649314</v>
      </c>
      <c r="AD18">
        <f t="shared" si="1"/>
        <v>86.267399238788798</v>
      </c>
      <c r="AE18">
        <f>'IDT-1'!E18</f>
        <v>0</v>
      </c>
      <c r="AF18" s="24"/>
      <c r="AG18">
        <f t="shared" si="2"/>
        <v>86.267399238788798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-15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1.23444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19.62909200240529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81.41</v>
      </c>
      <c r="AB19" s="75">
        <f>-STOA!Q19</f>
        <v>0</v>
      </c>
      <c r="AC19">
        <f t="shared" si="0"/>
        <v>0.98633276361649314</v>
      </c>
      <c r="AD19">
        <f t="shared" si="1"/>
        <v>86.267399238788798</v>
      </c>
      <c r="AE19">
        <f>'IDT-1'!E19</f>
        <v>0</v>
      </c>
      <c r="AF19" s="24"/>
      <c r="AG19">
        <f t="shared" si="2"/>
        <v>86.267399238788798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-15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1.23444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19.62909200240529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81.41</v>
      </c>
      <c r="AB20" s="75">
        <f>-STOA!Q20</f>
        <v>0</v>
      </c>
      <c r="AC20">
        <f t="shared" si="0"/>
        <v>0.98633276361649314</v>
      </c>
      <c r="AD20">
        <f t="shared" si="1"/>
        <v>86.267399238788798</v>
      </c>
      <c r="AE20">
        <f>'IDT-1'!E20</f>
        <v>0</v>
      </c>
      <c r="AF20" s="24"/>
      <c r="AG20">
        <f t="shared" si="2"/>
        <v>86.267399238788798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-15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1.23444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19.62909200240529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81.41</v>
      </c>
      <c r="AB21" s="75">
        <f>-STOA!Q21</f>
        <v>0</v>
      </c>
      <c r="AC21">
        <f t="shared" si="0"/>
        <v>0.9439769749920478</v>
      </c>
      <c r="AD21">
        <f t="shared" si="1"/>
        <v>91.309755027413232</v>
      </c>
      <c r="AE21">
        <f>'IDT-1'!E21</f>
        <v>0</v>
      </c>
      <c r="AF21" s="24"/>
      <c r="AG21">
        <f t="shared" si="2"/>
        <v>91.309755027413232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1.23444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19.62909200240529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81.41</v>
      </c>
      <c r="AB22" s="75">
        <f>-STOA!Q22</f>
        <v>0</v>
      </c>
      <c r="AC22">
        <f t="shared" si="0"/>
        <v>0.9439769749920478</v>
      </c>
      <c r="AD22">
        <f t="shared" si="1"/>
        <v>91.309755027413232</v>
      </c>
      <c r="AE22">
        <f>'IDT-1'!E22</f>
        <v>0</v>
      </c>
      <c r="AF22" s="24"/>
      <c r="AG22">
        <f t="shared" si="2"/>
        <v>91.309755027413232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1.23444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19.62909200240529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81.41</v>
      </c>
      <c r="AB23" s="75">
        <f>-STOA!Q23</f>
        <v>0</v>
      </c>
      <c r="AC23">
        <f t="shared" si="0"/>
        <v>0.9439769749920478</v>
      </c>
      <c r="AD23">
        <f t="shared" si="1"/>
        <v>91.309755027413232</v>
      </c>
      <c r="AE23">
        <f>'IDT-1'!E23</f>
        <v>0</v>
      </c>
      <c r="AF23" s="24"/>
      <c r="AG23">
        <f t="shared" si="2"/>
        <v>91.309755027413232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1.23444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19.62909200240529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81.41</v>
      </c>
      <c r="AB24" s="75">
        <f>-STOA!Q24</f>
        <v>0</v>
      </c>
      <c r="AC24">
        <f t="shared" si="0"/>
        <v>0.9439769749920478</v>
      </c>
      <c r="AD24">
        <f t="shared" si="1"/>
        <v>91.309755027413232</v>
      </c>
      <c r="AE24">
        <f>'IDT-1'!E24</f>
        <v>0</v>
      </c>
      <c r="AF24" s="24"/>
      <c r="AG24">
        <f t="shared" si="2"/>
        <v>91.309755027413232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1.23444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19.62909200240529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81.41</v>
      </c>
      <c r="AB25" s="75">
        <f>-STOA!Q25</f>
        <v>0</v>
      </c>
      <c r="AC25">
        <f t="shared" si="0"/>
        <v>0.9439769749920478</v>
      </c>
      <c r="AD25">
        <f t="shared" si="1"/>
        <v>91.309755027413232</v>
      </c>
      <c r="AE25">
        <f>'IDT-1'!E25</f>
        <v>0</v>
      </c>
      <c r="AF25" s="24"/>
      <c r="AG25">
        <f t="shared" si="2"/>
        <v>91.309755027413232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1.23444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19.62909200240529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81.41</v>
      </c>
      <c r="AB26" s="75">
        <f>-STOA!Q26</f>
        <v>0</v>
      </c>
      <c r="AC26">
        <f t="shared" si="0"/>
        <v>0.9439769749920478</v>
      </c>
      <c r="AD26">
        <f t="shared" si="1"/>
        <v>91.309755027413232</v>
      </c>
      <c r="AE26">
        <f>'IDT-1'!E26</f>
        <v>0</v>
      </c>
      <c r="AF26" s="24"/>
      <c r="AG26">
        <f t="shared" si="2"/>
        <v>91.309755027413232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1.23444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18.68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110.32</v>
      </c>
      <c r="AB27" s="75">
        <f>-STOA!Q27</f>
        <v>0</v>
      </c>
      <c r="AC27">
        <f t="shared" si="0"/>
        <v>1.1788486021718436</v>
      </c>
      <c r="AD27">
        <f t="shared" si="1"/>
        <v>119.03579139782816</v>
      </c>
      <c r="AE27">
        <f>'IDT-1'!E27</f>
        <v>0</v>
      </c>
      <c r="AF27" s="24"/>
      <c r="AG27">
        <f t="shared" si="2"/>
        <v>119.03579139782816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1.23444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110.32</v>
      </c>
      <c r="AB28" s="75">
        <f>-STOA!Q28</f>
        <v>0</v>
      </c>
      <c r="AC28">
        <f t="shared" si="0"/>
        <v>1.2212043907962888</v>
      </c>
      <c r="AD28">
        <f t="shared" si="1"/>
        <v>113.99343560920371</v>
      </c>
      <c r="AE28">
        <f>'IDT-1'!E28</f>
        <v>0</v>
      </c>
      <c r="AF28" s="24"/>
      <c r="AG28">
        <f t="shared" si="2"/>
        <v>113.99343560920371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-15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1.23444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110.32</v>
      </c>
      <c r="AB29" s="75">
        <f>-STOA!Q29</f>
        <v>0</v>
      </c>
      <c r="AC29">
        <f t="shared" si="0"/>
        <v>1.1788486021718436</v>
      </c>
      <c r="AD29">
        <f t="shared" si="1"/>
        <v>119.03579139782816</v>
      </c>
      <c r="AE29">
        <f>'IDT-1'!E29</f>
        <v>0</v>
      </c>
      <c r="AF29" s="24"/>
      <c r="AG29">
        <f t="shared" si="2"/>
        <v>119.03579139782816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1.23444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110.32</v>
      </c>
      <c r="AB30" s="75">
        <f>-STOA!Q30</f>
        <v>0</v>
      </c>
      <c r="AC30">
        <f t="shared" si="0"/>
        <v>1.0941370249229529</v>
      </c>
      <c r="AD30">
        <f t="shared" si="1"/>
        <v>129.12050297507704</v>
      </c>
      <c r="AE30">
        <f>'IDT-1'!E30</f>
        <v>0</v>
      </c>
      <c r="AF30" s="24"/>
      <c r="AG30">
        <f t="shared" si="2"/>
        <v>129.12050297507704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22.999262989242389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110.32</v>
      </c>
      <c r="AB31" s="75">
        <f>-STOA!Q31</f>
        <v>0</v>
      </c>
      <c r="AC31">
        <f t="shared" si="0"/>
        <v>1.130663778032589</v>
      </c>
      <c r="AD31">
        <f t="shared" si="1"/>
        <v>133.4323992112098</v>
      </c>
      <c r="AE31">
        <f>'IDT-1'!E31</f>
        <v>0</v>
      </c>
      <c r="AF31" s="24"/>
      <c r="AG31">
        <f t="shared" si="2"/>
        <v>133.4323992112098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22.999262989242389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110.32</v>
      </c>
      <c r="AB32" s="75">
        <f>-STOA!Q32</f>
        <v>0</v>
      </c>
      <c r="AC32">
        <f t="shared" si="0"/>
        <v>1.130663778032589</v>
      </c>
      <c r="AD32">
        <f t="shared" si="1"/>
        <v>133.4323992112098</v>
      </c>
      <c r="AE32">
        <f>'IDT-1'!E32</f>
        <v>0</v>
      </c>
      <c r="AF32" s="24"/>
      <c r="AG32">
        <f t="shared" si="2"/>
        <v>133.4323992112098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22.999337612112235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110.32</v>
      </c>
      <c r="AB33" s="75">
        <f>-STOA!Q33</f>
        <v>0</v>
      </c>
      <c r="AC33">
        <f t="shared" si="0"/>
        <v>1.1306644048646957</v>
      </c>
      <c r="AD33">
        <f t="shared" si="1"/>
        <v>133.43247320724754</v>
      </c>
      <c r="AE33">
        <f>'IDT-1'!E33</f>
        <v>0</v>
      </c>
      <c r="AF33" s="24"/>
      <c r="AG33">
        <f t="shared" si="2"/>
        <v>133.43247320724754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22.999337612112235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110.32</v>
      </c>
      <c r="AB34" s="75">
        <f>-STOA!Q34</f>
        <v>0</v>
      </c>
      <c r="AC34">
        <f t="shared" si="0"/>
        <v>1.1306644048646957</v>
      </c>
      <c r="AD34">
        <f t="shared" si="1"/>
        <v>133.43247320724754</v>
      </c>
      <c r="AE34">
        <f>'IDT-1'!E34</f>
        <v>0</v>
      </c>
      <c r="AF34" s="24"/>
      <c r="AG34">
        <f t="shared" si="2"/>
        <v>133.43247320724754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22.999387972325703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110.32</v>
      </c>
      <c r="AB35" s="75">
        <f>-STOA!Q35</f>
        <v>0</v>
      </c>
      <c r="AC35">
        <f t="shared" si="0"/>
        <v>1.1306648278904887</v>
      </c>
      <c r="AD35">
        <f t="shared" si="1"/>
        <v>133.43252314443521</v>
      </c>
      <c r="AE35">
        <f>'IDT-1'!E35</f>
        <v>0</v>
      </c>
      <c r="AF35" s="24"/>
      <c r="AG35">
        <f t="shared" si="2"/>
        <v>133.43252314443521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22.999387972325703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110.32</v>
      </c>
      <c r="AB36" s="75">
        <f>-STOA!Q36</f>
        <v>0</v>
      </c>
      <c r="AC36">
        <f t="shared" si="0"/>
        <v>1.1306648278904887</v>
      </c>
      <c r="AD36">
        <f t="shared" si="1"/>
        <v>133.43252314443521</v>
      </c>
      <c r="AE36">
        <f>'IDT-1'!E36</f>
        <v>0</v>
      </c>
      <c r="AF36" s="24"/>
      <c r="AG36">
        <f t="shared" si="2"/>
        <v>133.43252314443521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22.999431215996609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110.32</v>
      </c>
      <c r="AB37" s="75">
        <f>-STOA!Q37</f>
        <v>0</v>
      </c>
      <c r="AC37">
        <f t="shared" si="0"/>
        <v>1.1306651911373244</v>
      </c>
      <c r="AD37">
        <f t="shared" si="1"/>
        <v>133.43256602485928</v>
      </c>
      <c r="AE37">
        <f>'IDT-1'!E37</f>
        <v>0</v>
      </c>
      <c r="AF37" s="24"/>
      <c r="AG37">
        <f t="shared" si="2"/>
        <v>133.43256602485928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22.999431215996609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110.32</v>
      </c>
      <c r="AB38" s="75">
        <f>-STOA!Q38</f>
        <v>0</v>
      </c>
      <c r="AC38">
        <f t="shared" si="0"/>
        <v>1.1306651911373244</v>
      </c>
      <c r="AD38">
        <f t="shared" si="1"/>
        <v>133.43256602485928</v>
      </c>
      <c r="AE38">
        <f>'IDT-1'!E38</f>
        <v>0</v>
      </c>
      <c r="AF38" s="24"/>
      <c r="AG38">
        <f t="shared" si="2"/>
        <v>133.43256602485928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15.999375024413109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118.02999999999999</v>
      </c>
      <c r="AB39" s="75">
        <f>-STOA!Q39</f>
        <v>0</v>
      </c>
      <c r="AC39">
        <f t="shared" si="0"/>
        <v>1.1367545158202375</v>
      </c>
      <c r="AD39">
        <f t="shared" si="1"/>
        <v>134.12157050859287</v>
      </c>
      <c r="AE39">
        <f>'IDT-1'!E39</f>
        <v>0</v>
      </c>
      <c r="AF39" s="24"/>
      <c r="AG39">
        <f t="shared" si="2"/>
        <v>134.12157050859287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1.2636000000000001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118.02999999999999</v>
      </c>
      <c r="AB40" s="75">
        <f>-STOA!Q40</f>
        <v>0</v>
      </c>
      <c r="AC40">
        <f t="shared" si="0"/>
        <v>1.1367597656151673</v>
      </c>
      <c r="AD40">
        <f t="shared" si="1"/>
        <v>134.12219023438485</v>
      </c>
      <c r="AE40">
        <f>'IDT-1'!E40</f>
        <v>0</v>
      </c>
      <c r="AF40" s="24"/>
      <c r="AG40">
        <f t="shared" si="2"/>
        <v>134.12219023438485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1.2636000000000001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118.02999999999999</v>
      </c>
      <c r="AB41" s="75">
        <f>-STOA!Q41</f>
        <v>0</v>
      </c>
      <c r="AC41">
        <f t="shared" si="0"/>
        <v>1.1637237656151673</v>
      </c>
      <c r="AD41">
        <f t="shared" si="1"/>
        <v>137.3052262343848</v>
      </c>
      <c r="AE41">
        <f>'IDT-1'!E41</f>
        <v>0</v>
      </c>
      <c r="AF41" s="24"/>
      <c r="AG41">
        <f t="shared" si="2"/>
        <v>137.3052262343848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1.2636000000000001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118.02999999999999</v>
      </c>
      <c r="AB42" s="75">
        <f>-STOA!Q42</f>
        <v>0</v>
      </c>
      <c r="AC42">
        <f t="shared" si="0"/>
        <v>1.1637237656151673</v>
      </c>
      <c r="AD42">
        <f t="shared" si="1"/>
        <v>137.3052262343848</v>
      </c>
      <c r="AE42">
        <f>'IDT-1'!E42</f>
        <v>0</v>
      </c>
      <c r="AF42" s="24"/>
      <c r="AG42">
        <f t="shared" si="2"/>
        <v>137.3052262343848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1.2636000000000001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142.11999999999998</v>
      </c>
      <c r="AB43" s="75">
        <f>-STOA!Q43</f>
        <v>0</v>
      </c>
      <c r="AC43">
        <f t="shared" si="0"/>
        <v>1.3660797656151673</v>
      </c>
      <c r="AD43">
        <f t="shared" si="1"/>
        <v>161.19287023438483</v>
      </c>
      <c r="AE43">
        <f>'IDT-1'!E43</f>
        <v>0</v>
      </c>
      <c r="AF43" s="24"/>
      <c r="AG43">
        <f t="shared" si="2"/>
        <v>161.19287023438483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1.2636000000000001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142.11999999999998</v>
      </c>
      <c r="AB44" s="75">
        <f>-STOA!Q44</f>
        <v>0</v>
      </c>
      <c r="AC44">
        <f t="shared" si="0"/>
        <v>1.3660797656151673</v>
      </c>
      <c r="AD44">
        <f t="shared" si="1"/>
        <v>161.19287023438483</v>
      </c>
      <c r="AE44">
        <f>'IDT-1'!E44</f>
        <v>0</v>
      </c>
      <c r="AF44" s="24"/>
      <c r="AG44">
        <f t="shared" si="2"/>
        <v>161.19287023438483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1.2636000000000001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142.11999999999998</v>
      </c>
      <c r="AB45" s="75">
        <f>-STOA!Q45</f>
        <v>0</v>
      </c>
      <c r="AC45">
        <f t="shared" si="0"/>
        <v>1.3660797656151673</v>
      </c>
      <c r="AD45">
        <f t="shared" si="1"/>
        <v>161.19287023438483</v>
      </c>
      <c r="AE45">
        <f>'IDT-1'!E45</f>
        <v>0</v>
      </c>
      <c r="AF45" s="24"/>
      <c r="AG45">
        <f t="shared" si="2"/>
        <v>161.19287023438483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1.2636000000000001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142.11999999999998</v>
      </c>
      <c r="AB46" s="75">
        <f>-STOA!Q46</f>
        <v>0</v>
      </c>
      <c r="AC46">
        <f t="shared" si="0"/>
        <v>1.3660797656151673</v>
      </c>
      <c r="AD46">
        <f t="shared" si="1"/>
        <v>161.19287023438483</v>
      </c>
      <c r="AE46">
        <f>'IDT-1'!E46</f>
        <v>0</v>
      </c>
      <c r="AF46" s="24"/>
      <c r="AG46">
        <f t="shared" si="2"/>
        <v>161.19287023438483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1.2636000000000001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142.11999999999998</v>
      </c>
      <c r="AB47" s="75">
        <f>-STOA!Q47</f>
        <v>0</v>
      </c>
      <c r="AC47">
        <f t="shared" si="0"/>
        <v>1.3660797656151673</v>
      </c>
      <c r="AD47">
        <f t="shared" si="1"/>
        <v>161.19287023438483</v>
      </c>
      <c r="AE47">
        <f>'IDT-1'!E47</f>
        <v>0</v>
      </c>
      <c r="AF47" s="24"/>
      <c r="AG47">
        <f t="shared" si="2"/>
        <v>161.19287023438483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1.2636000000000001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142.11999999999998</v>
      </c>
      <c r="AB48" s="75">
        <f>-STOA!Q48</f>
        <v>0</v>
      </c>
      <c r="AC48">
        <f t="shared" si="0"/>
        <v>1.3660797656151673</v>
      </c>
      <c r="AD48">
        <f t="shared" si="1"/>
        <v>161.19287023438483</v>
      </c>
      <c r="AE48">
        <f>'IDT-1'!E48</f>
        <v>0</v>
      </c>
      <c r="AF48" s="24"/>
      <c r="AG48">
        <f t="shared" si="2"/>
        <v>161.19287023438483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1.2636000000000001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142.11999999999998</v>
      </c>
      <c r="AB49" s="75">
        <f>-STOA!Q49</f>
        <v>0</v>
      </c>
      <c r="AC49">
        <f t="shared" si="0"/>
        <v>1.4966675043087077</v>
      </c>
      <c r="AD49">
        <f t="shared" si="1"/>
        <v>146.48137449809656</v>
      </c>
      <c r="AE49">
        <f>'IDT-1'!E49</f>
        <v>0</v>
      </c>
      <c r="AF49" s="24"/>
      <c r="AG49">
        <f t="shared" si="2"/>
        <v>146.48137449809656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-15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1.2636000000000001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142.11999999999998</v>
      </c>
      <c r="AB50" s="75">
        <f>-STOA!Q50</f>
        <v>0</v>
      </c>
      <c r="AC50">
        <f t="shared" si="0"/>
        <v>1.4966675043087077</v>
      </c>
      <c r="AD50">
        <f t="shared" si="1"/>
        <v>146.48137449809656</v>
      </c>
      <c r="AE50">
        <f>'IDT-1'!E50</f>
        <v>0</v>
      </c>
      <c r="AF50" s="24"/>
      <c r="AG50">
        <f t="shared" si="2"/>
        <v>146.48137449809656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-15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1.2636000000000001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19.62909200240529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142.11999999999998</v>
      </c>
      <c r="AB51" s="75">
        <f>-STOA!Q51</f>
        <v>0</v>
      </c>
      <c r="AC51">
        <f t="shared" si="0"/>
        <v>1.4966675043087077</v>
      </c>
      <c r="AD51">
        <f t="shared" si="1"/>
        <v>146.48137449809656</v>
      </c>
      <c r="AE51">
        <f>'IDT-1'!E51</f>
        <v>0</v>
      </c>
      <c r="AF51" s="24"/>
      <c r="AG51">
        <f t="shared" si="2"/>
        <v>146.48137449809656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-15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1.2636000000000001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19.62909200240529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142.11999999999998</v>
      </c>
      <c r="AB52" s="75">
        <f>-STOA!Q52</f>
        <v>0</v>
      </c>
      <c r="AC52">
        <f t="shared" si="0"/>
        <v>1.4966675043087077</v>
      </c>
      <c r="AD52">
        <f t="shared" si="1"/>
        <v>146.48137449809656</v>
      </c>
      <c r="AE52">
        <f>'IDT-1'!E52</f>
        <v>0</v>
      </c>
      <c r="AF52" s="24"/>
      <c r="AG52">
        <f t="shared" si="2"/>
        <v>146.48137449809656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-15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1.2636000000000001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19.62909200240529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142.11999999999998</v>
      </c>
      <c r="AB53" s="75">
        <f>-STOA!Q53</f>
        <v>0</v>
      </c>
      <c r="AC53">
        <f t="shared" si="0"/>
        <v>1.5390232929331529</v>
      </c>
      <c r="AD53">
        <f t="shared" si="1"/>
        <v>141.43901870947209</v>
      </c>
      <c r="AE53">
        <f>'IDT-1'!E53</f>
        <v>0</v>
      </c>
      <c r="AF53" s="24"/>
      <c r="AG53">
        <f t="shared" si="2"/>
        <v>141.43901870947209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-20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1.2636000000000001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19.62909200240529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142.11999999999998</v>
      </c>
      <c r="AB54" s="75">
        <f>-STOA!Q54</f>
        <v>0</v>
      </c>
      <c r="AC54">
        <f t="shared" si="0"/>
        <v>1.5390232929331529</v>
      </c>
      <c r="AD54">
        <f t="shared" si="1"/>
        <v>141.43901870947209</v>
      </c>
      <c r="AE54">
        <f>'IDT-1'!E54</f>
        <v>0</v>
      </c>
      <c r="AF54" s="24"/>
      <c r="AG54">
        <f t="shared" si="2"/>
        <v>141.43901870947209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-20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1.2636000000000001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19.62909200240529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142.11999999999998</v>
      </c>
      <c r="AB55" s="75">
        <f>-STOA!Q55</f>
        <v>0</v>
      </c>
      <c r="AC55">
        <f t="shared" si="0"/>
        <v>1.5390232929331529</v>
      </c>
      <c r="AD55">
        <f t="shared" si="1"/>
        <v>141.43901870947209</v>
      </c>
      <c r="AE55">
        <f>'IDT-1'!E55</f>
        <v>0</v>
      </c>
      <c r="AF55" s="24"/>
      <c r="AG55">
        <f t="shared" si="2"/>
        <v>141.43901870947209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-20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1.2636000000000001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19.62909200240529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142.11999999999998</v>
      </c>
      <c r="AB56" s="75">
        <f>-STOA!Q56</f>
        <v>0</v>
      </c>
      <c r="AC56">
        <f t="shared" si="0"/>
        <v>1.5390232929331529</v>
      </c>
      <c r="AD56">
        <f t="shared" si="1"/>
        <v>141.43901870947209</v>
      </c>
      <c r="AE56">
        <f>'IDT-1'!E56</f>
        <v>0</v>
      </c>
      <c r="AF56" s="24"/>
      <c r="AG56">
        <f t="shared" si="2"/>
        <v>141.43901870947209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-20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1.2636000000000001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19.62909200240529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142.11999999999998</v>
      </c>
      <c r="AB57" s="75">
        <f>-STOA!Q57</f>
        <v>0</v>
      </c>
      <c r="AC57">
        <f t="shared" si="0"/>
        <v>1.5390232929331529</v>
      </c>
      <c r="AD57">
        <f t="shared" si="1"/>
        <v>141.43901870947209</v>
      </c>
      <c r="AE57">
        <f>'IDT-1'!E57</f>
        <v>0</v>
      </c>
      <c r="AF57" s="24"/>
      <c r="AG57">
        <f t="shared" si="2"/>
        <v>141.43901870947209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-20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1.2636000000000001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19.62909200240529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142.11999999999998</v>
      </c>
      <c r="AB58" s="75">
        <f>-STOA!Q58</f>
        <v>0</v>
      </c>
      <c r="AC58">
        <f t="shared" si="0"/>
        <v>1.5390232929331529</v>
      </c>
      <c r="AD58">
        <f t="shared" si="1"/>
        <v>141.43901870947209</v>
      </c>
      <c r="AE58">
        <f>'IDT-1'!E58</f>
        <v>0</v>
      </c>
      <c r="AF58" s="24"/>
      <c r="AG58">
        <f t="shared" si="2"/>
        <v>141.43901870947209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-20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1.2636000000000001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19.62909200240529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142.11999999999998</v>
      </c>
      <c r="AB59" s="75">
        <f>-STOA!Q59</f>
        <v>0</v>
      </c>
      <c r="AC59">
        <f t="shared" si="0"/>
        <v>1.555965608382931</v>
      </c>
      <c r="AD59">
        <f t="shared" si="1"/>
        <v>139.42207639402233</v>
      </c>
      <c r="AE59">
        <f>'IDT-1'!E59</f>
        <v>0</v>
      </c>
      <c r="AF59" s="24"/>
      <c r="AG59">
        <f t="shared" si="2"/>
        <v>139.42207639402233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-22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1.2636000000000001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19.62909200240529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142.11999999999998</v>
      </c>
      <c r="AB60" s="75">
        <f>-STOA!Q60</f>
        <v>0</v>
      </c>
      <c r="AC60">
        <f t="shared" si="0"/>
        <v>1.56443676610782</v>
      </c>
      <c r="AD60">
        <f t="shared" si="1"/>
        <v>138.41360523629743</v>
      </c>
      <c r="AE60">
        <f>'IDT-1'!E60</f>
        <v>0</v>
      </c>
      <c r="AF60" s="24"/>
      <c r="AG60">
        <f t="shared" si="2"/>
        <v>138.41360523629743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-23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1.2636000000000001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19.62909200240529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142.11999999999998</v>
      </c>
      <c r="AB61" s="75">
        <f>-STOA!Q61</f>
        <v>0</v>
      </c>
      <c r="AC61">
        <f t="shared" si="0"/>
        <v>1.56443676610782</v>
      </c>
      <c r="AD61">
        <f t="shared" si="1"/>
        <v>138.41360523629743</v>
      </c>
      <c r="AE61">
        <f>'IDT-1'!E61</f>
        <v>0</v>
      </c>
      <c r="AF61" s="24"/>
      <c r="AG61">
        <f t="shared" si="2"/>
        <v>138.41360523629743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-23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1.2636000000000001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19.62909200240529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142.11999999999998</v>
      </c>
      <c r="AB62" s="75">
        <f>-STOA!Q62</f>
        <v>0</v>
      </c>
      <c r="AC62">
        <f t="shared" si="0"/>
        <v>1.56443676610782</v>
      </c>
      <c r="AD62">
        <f t="shared" si="1"/>
        <v>138.41360523629743</v>
      </c>
      <c r="AE62">
        <f>'IDT-1'!E62</f>
        <v>0</v>
      </c>
      <c r="AF62" s="24"/>
      <c r="AG62">
        <f t="shared" si="2"/>
        <v>138.41360523629743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-23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1.2636000000000001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19.62909200240529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142.11999999999998</v>
      </c>
      <c r="AB63" s="75">
        <f>-STOA!Q63</f>
        <v>0</v>
      </c>
      <c r="AC63">
        <f t="shared" si="0"/>
        <v>1.555965608382931</v>
      </c>
      <c r="AD63">
        <f t="shared" si="1"/>
        <v>139.42207639402233</v>
      </c>
      <c r="AE63">
        <f>'IDT-1'!E63</f>
        <v>0</v>
      </c>
      <c r="AF63" s="24"/>
      <c r="AG63">
        <f t="shared" si="2"/>
        <v>139.42207639402233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-22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1.2636000000000001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19.62909200240529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142.11999999999998</v>
      </c>
      <c r="AB64" s="75">
        <f>-STOA!Q64</f>
        <v>0</v>
      </c>
      <c r="AC64">
        <f t="shared" si="0"/>
        <v>1.56443676610782</v>
      </c>
      <c r="AD64">
        <f t="shared" si="1"/>
        <v>138.41360523629743</v>
      </c>
      <c r="AE64">
        <f>'IDT-1'!E64</f>
        <v>0</v>
      </c>
      <c r="AF64" s="24"/>
      <c r="AG64">
        <f t="shared" si="2"/>
        <v>138.41360523629743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-23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1.2636000000000001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19.62909200240529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142.11999999999998</v>
      </c>
      <c r="AB65" s="75">
        <f>-STOA!Q65</f>
        <v>0</v>
      </c>
      <c r="AC65">
        <f t="shared" si="0"/>
        <v>1.56443676610782</v>
      </c>
      <c r="AD65">
        <f t="shared" si="1"/>
        <v>138.41360523629743</v>
      </c>
      <c r="AE65">
        <f>'IDT-1'!E65</f>
        <v>0</v>
      </c>
      <c r="AF65" s="24"/>
      <c r="AG65">
        <f t="shared" si="2"/>
        <v>138.41360523629743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-23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1.2636000000000001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19.62909200240529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142.11999999999998</v>
      </c>
      <c r="AB66" s="75">
        <f>-STOA!Q66</f>
        <v>0</v>
      </c>
      <c r="AC66">
        <f t="shared" si="0"/>
        <v>1.5390232929331529</v>
      </c>
      <c r="AD66">
        <f t="shared" si="1"/>
        <v>141.43901870947209</v>
      </c>
      <c r="AE66">
        <f>'IDT-1'!E66</f>
        <v>0</v>
      </c>
      <c r="AF66" s="24"/>
      <c r="AG66">
        <f t="shared" si="2"/>
        <v>141.43901870947209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-20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1.2636000000000001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19.62909200240529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142.11999999999998</v>
      </c>
      <c r="AB67" s="75">
        <f>-STOA!Q67</f>
        <v>0</v>
      </c>
      <c r="AC67">
        <f t="shared" si="0"/>
        <v>1.5983213970073764</v>
      </c>
      <c r="AD67">
        <f t="shared" si="1"/>
        <v>134.37972060539789</v>
      </c>
      <c r="AE67">
        <f>'IDT-1'!E67</f>
        <v>0</v>
      </c>
      <c r="AF67" s="24"/>
      <c r="AG67">
        <f t="shared" si="2"/>
        <v>134.37972060539789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-27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1.2636000000000001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19.62909200240529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142.11999999999998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1.6152637124571545</v>
      </c>
      <c r="AD68">
        <f t="shared" ref="AD68:AD98" si="4">SUM(B68:AB68,AI68:AR68)-AC68</f>
        <v>132.3627782899481</v>
      </c>
      <c r="AE68">
        <f>'IDT-1'!E68</f>
        <v>0</v>
      </c>
      <c r="AF68" s="24"/>
      <c r="AG68">
        <f t="shared" ref="AG68:AG98" si="5">SUM(AD68:AF68)</f>
        <v>132.3627782899481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-29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1.2636000000000001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19.62909200240529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142.11999999999998</v>
      </c>
      <c r="AB69" s="75">
        <f>-STOA!Q69</f>
        <v>0</v>
      </c>
      <c r="AC69">
        <f t="shared" si="3"/>
        <v>1.6067925547322655</v>
      </c>
      <c r="AD69">
        <f t="shared" si="4"/>
        <v>133.37124944767299</v>
      </c>
      <c r="AE69">
        <f>'IDT-1'!E69</f>
        <v>0</v>
      </c>
      <c r="AF69" s="24"/>
      <c r="AG69">
        <f t="shared" si="5"/>
        <v>133.37124944767299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-28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1.2636000000000001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19.62909200240529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142.11999999999998</v>
      </c>
      <c r="AB70" s="75">
        <f>-STOA!Q70</f>
        <v>0</v>
      </c>
      <c r="AC70">
        <f t="shared" si="3"/>
        <v>1.5983213970073764</v>
      </c>
      <c r="AD70">
        <f t="shared" si="4"/>
        <v>134.37972060539789</v>
      </c>
      <c r="AE70">
        <f>'IDT-1'!E70</f>
        <v>0</v>
      </c>
      <c r="AF70" s="24"/>
      <c r="AG70">
        <f t="shared" si="5"/>
        <v>134.37972060539789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-27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1.2636000000000001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22.99893975014982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110.32</v>
      </c>
      <c r="AB71" s="75">
        <f>-STOA!Q71</f>
        <v>0</v>
      </c>
      <c r="AC71">
        <f t="shared" si="3"/>
        <v>1.1307868595164259</v>
      </c>
      <c r="AD71">
        <f t="shared" si="4"/>
        <v>133.41710289063337</v>
      </c>
      <c r="AE71">
        <f>'IDT-1'!E71</f>
        <v>0</v>
      </c>
      <c r="AF71" s="24"/>
      <c r="AG71">
        <f t="shared" si="5"/>
        <v>133.41710289063337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1.2636000000000001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22.99893975014982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110.32</v>
      </c>
      <c r="AB72" s="75">
        <f>-STOA!Q72</f>
        <v>0</v>
      </c>
      <c r="AC72">
        <f t="shared" si="3"/>
        <v>1.1307868595164259</v>
      </c>
      <c r="AD72">
        <f t="shared" si="4"/>
        <v>133.41710289063337</v>
      </c>
      <c r="AE72">
        <f>'IDT-1'!E72</f>
        <v>0</v>
      </c>
      <c r="AF72" s="24"/>
      <c r="AG72">
        <f t="shared" si="5"/>
        <v>133.41710289063337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1.2636000000000001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22.99893975014982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110.32</v>
      </c>
      <c r="AB73" s="75">
        <f>-STOA!Q73</f>
        <v>0</v>
      </c>
      <c r="AC73">
        <f t="shared" si="3"/>
        <v>1.1307868595164259</v>
      </c>
      <c r="AD73">
        <f t="shared" si="4"/>
        <v>133.41710289063337</v>
      </c>
      <c r="AE73">
        <f>'IDT-1'!E73</f>
        <v>0</v>
      </c>
      <c r="AF73" s="24"/>
      <c r="AG73">
        <f t="shared" si="5"/>
        <v>133.41710289063337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1.2636000000000001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22.99893975014982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110.32</v>
      </c>
      <c r="AB74" s="75">
        <f>-STOA!Q74</f>
        <v>0</v>
      </c>
      <c r="AC74">
        <f t="shared" si="3"/>
        <v>1.1307868595164259</v>
      </c>
      <c r="AD74">
        <f t="shared" si="4"/>
        <v>133.41710289063337</v>
      </c>
      <c r="AE74">
        <f>'IDT-1'!E74</f>
        <v>0</v>
      </c>
      <c r="AF74" s="24"/>
      <c r="AG74">
        <f t="shared" si="5"/>
        <v>133.41710289063337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1.2636000000000001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110.32</v>
      </c>
      <c r="AB75" s="75">
        <f>-STOA!Q75</f>
        <v>0</v>
      </c>
      <c r="AC75">
        <f t="shared" si="3"/>
        <v>1.1306699689229527</v>
      </c>
      <c r="AD75">
        <f t="shared" si="4"/>
        <v>133.43313003107704</v>
      </c>
      <c r="AE75">
        <f>'IDT-1'!E75</f>
        <v>0</v>
      </c>
      <c r="AF75" s="24"/>
      <c r="AG75">
        <f t="shared" si="5"/>
        <v>133.43313003107704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1.2636000000000001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22.998970686954578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110.32</v>
      </c>
      <c r="AB76" s="75">
        <f>-STOA!Q76</f>
        <v>0</v>
      </c>
      <c r="AC76">
        <f t="shared" si="3"/>
        <v>1.1306613226933713</v>
      </c>
      <c r="AD76">
        <f t="shared" si="4"/>
        <v>133.43210936426118</v>
      </c>
      <c r="AE76">
        <f>'IDT-1'!E76</f>
        <v>0</v>
      </c>
      <c r="AF76" s="24"/>
      <c r="AG76">
        <f t="shared" si="5"/>
        <v>133.43210936426118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1.2636000000000001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22.998970686954578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110.32</v>
      </c>
      <c r="AB77" s="75">
        <f>-STOA!Q77</f>
        <v>0</v>
      </c>
      <c r="AC77">
        <f t="shared" si="3"/>
        <v>1.1306613226933713</v>
      </c>
      <c r="AD77">
        <f t="shared" si="4"/>
        <v>133.43210936426118</v>
      </c>
      <c r="AE77">
        <f>'IDT-1'!E77</f>
        <v>0</v>
      </c>
      <c r="AF77" s="24"/>
      <c r="AG77">
        <f t="shared" si="5"/>
        <v>133.43210936426118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1.2636000000000001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22.998970686954578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110.32</v>
      </c>
      <c r="AB78" s="75">
        <f>-STOA!Q78</f>
        <v>0</v>
      </c>
      <c r="AC78">
        <f t="shared" si="3"/>
        <v>1.1306613226933713</v>
      </c>
      <c r="AD78">
        <f t="shared" si="4"/>
        <v>133.43210936426118</v>
      </c>
      <c r="AE78">
        <f>'IDT-1'!E78</f>
        <v>0</v>
      </c>
      <c r="AF78" s="24"/>
      <c r="AG78">
        <f t="shared" si="5"/>
        <v>133.43210936426118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1.1664000000000001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22.998970686954578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110.32</v>
      </c>
      <c r="AB79" s="75">
        <f>-STOA!Q79</f>
        <v>0</v>
      </c>
      <c r="AC79">
        <f t="shared" si="3"/>
        <v>1.1298448426933714</v>
      </c>
      <c r="AD79">
        <f t="shared" si="4"/>
        <v>133.33572584426122</v>
      </c>
      <c r="AE79">
        <f>'IDT-1'!E79</f>
        <v>0</v>
      </c>
      <c r="AF79" s="24"/>
      <c r="AG79">
        <f t="shared" si="5"/>
        <v>133.33572584426122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1.2636000000000001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22.998970686954578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110.32</v>
      </c>
      <c r="AB80" s="75">
        <f>-STOA!Q80</f>
        <v>0</v>
      </c>
      <c r="AC80">
        <f t="shared" si="3"/>
        <v>1.1306613226933713</v>
      </c>
      <c r="AD80">
        <f t="shared" si="4"/>
        <v>133.43210936426118</v>
      </c>
      <c r="AE80">
        <f>'IDT-1'!E80</f>
        <v>0</v>
      </c>
      <c r="AF80" s="24"/>
      <c r="AG80">
        <f t="shared" si="5"/>
        <v>133.43210936426118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22.998970686954578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110.32</v>
      </c>
      <c r="AB81" s="75">
        <f>-STOA!Q81</f>
        <v>0</v>
      </c>
      <c r="AC81">
        <f t="shared" si="3"/>
        <v>1.1200470826933713</v>
      </c>
      <c r="AD81">
        <f t="shared" si="4"/>
        <v>132.17912360426121</v>
      </c>
      <c r="AE81">
        <f>'IDT-1'!E81</f>
        <v>0</v>
      </c>
      <c r="AF81" s="24"/>
      <c r="AG81">
        <f t="shared" si="5"/>
        <v>132.17912360426121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1.2636000000000001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22.998970686954578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110.32</v>
      </c>
      <c r="AB82" s="75">
        <f>-STOA!Q82</f>
        <v>0</v>
      </c>
      <c r="AC82">
        <f t="shared" si="3"/>
        <v>1.1306613226933713</v>
      </c>
      <c r="AD82">
        <f t="shared" si="4"/>
        <v>133.43210936426118</v>
      </c>
      <c r="AE82">
        <f>'IDT-1'!E82</f>
        <v>0</v>
      </c>
      <c r="AF82" s="24"/>
      <c r="AG82">
        <f t="shared" si="5"/>
        <v>133.43210936426118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1.2636000000000001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22.998970686954578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110.32</v>
      </c>
      <c r="AB83" s="75">
        <f>-STOA!Q83</f>
        <v>0</v>
      </c>
      <c r="AC83">
        <f t="shared" si="3"/>
        <v>1.1306613226933713</v>
      </c>
      <c r="AD83">
        <f t="shared" si="4"/>
        <v>133.43210936426118</v>
      </c>
      <c r="AE83">
        <f>'IDT-1'!E83</f>
        <v>0</v>
      </c>
      <c r="AF83" s="24"/>
      <c r="AG83">
        <f t="shared" si="5"/>
        <v>133.43210936426118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1.2636000000000001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22.998970686954578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110.32</v>
      </c>
      <c r="AB84" s="75">
        <f>-STOA!Q84</f>
        <v>0</v>
      </c>
      <c r="AC84">
        <f t="shared" si="3"/>
        <v>1.1306613226933713</v>
      </c>
      <c r="AD84">
        <f t="shared" si="4"/>
        <v>133.43210936426118</v>
      </c>
      <c r="AE84">
        <f>'IDT-1'!E84</f>
        <v>0</v>
      </c>
      <c r="AF84" s="24"/>
      <c r="AG84">
        <f t="shared" si="5"/>
        <v>133.43210936426118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1.2636000000000001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22.998970686954578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110.32</v>
      </c>
      <c r="AB85" s="75">
        <f>-STOA!Q85</f>
        <v>0</v>
      </c>
      <c r="AC85">
        <f t="shared" si="3"/>
        <v>1.1306613226933713</v>
      </c>
      <c r="AD85">
        <f t="shared" si="4"/>
        <v>133.43210936426118</v>
      </c>
      <c r="AE85">
        <f>'IDT-1'!E85</f>
        <v>0</v>
      </c>
      <c r="AF85" s="24"/>
      <c r="AG85">
        <f t="shared" si="5"/>
        <v>133.43210936426118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1.2636000000000001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22.998970686954578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110.32</v>
      </c>
      <c r="AB86" s="75">
        <f>-STOA!Q86</f>
        <v>0</v>
      </c>
      <c r="AC86">
        <f t="shared" si="3"/>
        <v>1.1306613226933713</v>
      </c>
      <c r="AD86">
        <f t="shared" si="4"/>
        <v>133.43210936426118</v>
      </c>
      <c r="AE86">
        <f>'IDT-1'!E86</f>
        <v>0</v>
      </c>
      <c r="AF86" s="24"/>
      <c r="AG86">
        <f t="shared" si="5"/>
        <v>133.43210936426118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1.2636000000000001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18.9991341991342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110.32</v>
      </c>
      <c r="AB87" s="75">
        <f>-STOA!Q87</f>
        <v>0</v>
      </c>
      <c r="AC87">
        <f t="shared" si="3"/>
        <v>1.09706269619568</v>
      </c>
      <c r="AD87">
        <f t="shared" si="4"/>
        <v>129.46587150293851</v>
      </c>
      <c r="AE87">
        <f>'IDT-1'!E87</f>
        <v>0</v>
      </c>
      <c r="AF87" s="24"/>
      <c r="AG87">
        <f t="shared" si="5"/>
        <v>129.46587150293851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1.2636000000000001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110.32</v>
      </c>
      <c r="AB88" s="75">
        <f>-STOA!Q88</f>
        <v>0</v>
      </c>
      <c r="AC88">
        <f t="shared" si="3"/>
        <v>1.0988339689229529</v>
      </c>
      <c r="AD88">
        <f t="shared" si="4"/>
        <v>129.67496603107705</v>
      </c>
      <c r="AE88">
        <f>'IDT-1'!E88</f>
        <v>0</v>
      </c>
      <c r="AF88" s="24"/>
      <c r="AG88">
        <f t="shared" si="5"/>
        <v>129.67496603107705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1.2636000000000001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110.32</v>
      </c>
      <c r="AB89" s="75">
        <f>-STOA!Q89</f>
        <v>0</v>
      </c>
      <c r="AC89">
        <f t="shared" si="3"/>
        <v>1.0988339689229529</v>
      </c>
      <c r="AD89">
        <f t="shared" si="4"/>
        <v>129.67496603107705</v>
      </c>
      <c r="AE89">
        <f>'IDT-1'!E89</f>
        <v>0</v>
      </c>
      <c r="AF89" s="24"/>
      <c r="AG89">
        <f t="shared" si="5"/>
        <v>129.67496603107705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1.2636000000000001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110.32</v>
      </c>
      <c r="AB90" s="75">
        <f>-STOA!Q90</f>
        <v>0</v>
      </c>
      <c r="AC90">
        <f t="shared" si="3"/>
        <v>1.0988339689229529</v>
      </c>
      <c r="AD90">
        <f t="shared" si="4"/>
        <v>129.67496603107705</v>
      </c>
      <c r="AE90">
        <f>'IDT-1'!E90</f>
        <v>0</v>
      </c>
      <c r="AF90" s="24"/>
      <c r="AG90">
        <f t="shared" si="5"/>
        <v>129.67496603107705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1.2636000000000001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110.32</v>
      </c>
      <c r="AB91" s="75">
        <f>-STOA!Q91</f>
        <v>0</v>
      </c>
      <c r="AC91">
        <f t="shared" si="3"/>
        <v>1.1835455461718436</v>
      </c>
      <c r="AD91">
        <f t="shared" si="4"/>
        <v>119.59025445382815</v>
      </c>
      <c r="AE91">
        <f>'IDT-1'!E91</f>
        <v>0</v>
      </c>
      <c r="AF91" s="24"/>
      <c r="AG91">
        <f t="shared" si="5"/>
        <v>119.59025445382815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1.2636000000000001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110.32</v>
      </c>
      <c r="AB92" s="75">
        <f>-STOA!Q92</f>
        <v>0</v>
      </c>
      <c r="AC92">
        <f t="shared" si="3"/>
        <v>1.1835455461718436</v>
      </c>
      <c r="AD92">
        <f t="shared" si="4"/>
        <v>119.59025445382815</v>
      </c>
      <c r="AE92">
        <f>'IDT-1'!E92</f>
        <v>0</v>
      </c>
      <c r="AF92" s="24"/>
      <c r="AG92">
        <f t="shared" si="5"/>
        <v>119.59025445382815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1.2636000000000001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19.62909200240529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110.32</v>
      </c>
      <c r="AB93" s="75">
        <f>-STOA!Q93</f>
        <v>0</v>
      </c>
      <c r="AC93">
        <f t="shared" si="3"/>
        <v>1.1870659189920478</v>
      </c>
      <c r="AD93">
        <f t="shared" si="4"/>
        <v>120.00582608341323</v>
      </c>
      <c r="AE93">
        <f>'IDT-1'!E93</f>
        <v>0</v>
      </c>
      <c r="AF93" s="24"/>
      <c r="AG93">
        <f t="shared" si="5"/>
        <v>120.00582608341323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1.2636000000000001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19.62909200240529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110.32</v>
      </c>
      <c r="AB94" s="75">
        <f>-STOA!Q94</f>
        <v>0</v>
      </c>
      <c r="AC94">
        <f t="shared" si="3"/>
        <v>1.2294217076164933</v>
      </c>
      <c r="AD94">
        <f t="shared" si="4"/>
        <v>114.96347029478878</v>
      </c>
      <c r="AE94">
        <f>'IDT-1'!E94</f>
        <v>0</v>
      </c>
      <c r="AF94" s="24"/>
      <c r="AG94">
        <f t="shared" si="5"/>
        <v>114.96347029478878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-15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19.62909200240529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110.32</v>
      </c>
      <c r="AB95" s="75">
        <f>-STOA!Q95</f>
        <v>0</v>
      </c>
      <c r="AC95">
        <f t="shared" si="3"/>
        <v>1.2463640230662714</v>
      </c>
      <c r="AD95">
        <f t="shared" si="4"/>
        <v>112.946527979339</v>
      </c>
      <c r="AE95">
        <f>'IDT-1'!E95</f>
        <v>0</v>
      </c>
      <c r="AF95" s="24"/>
      <c r="AG95">
        <f t="shared" si="5"/>
        <v>112.946527979339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-17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19.62909200240529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110.32</v>
      </c>
      <c r="AB96" s="75">
        <f>-STOA!Q96</f>
        <v>0</v>
      </c>
      <c r="AC96">
        <f t="shared" si="3"/>
        <v>1.2548351807911604</v>
      </c>
      <c r="AD96">
        <f t="shared" si="4"/>
        <v>111.93805682161411</v>
      </c>
      <c r="AE96">
        <f>'IDT-1'!E96</f>
        <v>0</v>
      </c>
      <c r="AF96" s="24"/>
      <c r="AG96">
        <f t="shared" si="5"/>
        <v>111.93805682161411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-18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110.32</v>
      </c>
      <c r="AB97" s="75">
        <f>-STOA!Q97</f>
        <v>0</v>
      </c>
      <c r="AC97">
        <f t="shared" si="3"/>
        <v>1.2802486539658275</v>
      </c>
      <c r="AD97">
        <f t="shared" si="4"/>
        <v>108.91264334843945</v>
      </c>
      <c r="AE97">
        <f>'IDT-1'!E97</f>
        <v>0</v>
      </c>
      <c r="AF97" s="24"/>
      <c r="AG97">
        <f t="shared" si="5"/>
        <v>108.91264334843945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-21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110.32</v>
      </c>
      <c r="AB98" s="75">
        <f>-STOA!Q98</f>
        <v>0</v>
      </c>
      <c r="AC98">
        <f t="shared" si="3"/>
        <v>1.3056621271404949</v>
      </c>
      <c r="AD98">
        <f t="shared" si="4"/>
        <v>105.88722987526478</v>
      </c>
      <c r="AE98">
        <f>'IDT-1'!E98</f>
        <v>0</v>
      </c>
      <c r="AF98" s="24"/>
      <c r="AG98">
        <f t="shared" si="5"/>
        <v>105.88722987526478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-24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0.48703514237126938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2.7045299999999983</v>
      </c>
      <c r="AB99" s="75">
        <f t="shared" si="6"/>
        <v>0</v>
      </c>
      <c r="AC99">
        <f t="shared" si="6"/>
        <v>2.8970484820399493E-2</v>
      </c>
      <c r="AD99">
        <f t="shared" si="6"/>
        <v>2.9667678875508701</v>
      </c>
      <c r="AE99">
        <f t="shared" si="6"/>
        <v>0</v>
      </c>
      <c r="AG99">
        <f t="shared" si="6"/>
        <v>2.9667678875508701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-0.22500000000000001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45342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192</v>
      </c>
      <c r="K1" s="219" t="s">
        <v>281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5.8397298672464037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7.71</v>
      </c>
      <c r="AB3" s="75">
        <f>-STOA!R3</f>
        <v>0</v>
      </c>
      <c r="AC3">
        <f>SUMIF(B3:AB3,"&gt;0")*$AC$2-SUMIF(B3:AB3,"&lt;0")*($AC$2/(1-$AC$2))+SUMIF(AI3:AR3,"&gt;0")*$AC$2-SUMIF(AI3:AR3,"&lt;0")*($AC$2/(1-$AC$2))</f>
        <v>0.15617351950931513</v>
      </c>
      <c r="AD3">
        <f>SUM(B3:AB3,AI3:AT3)-AC3</f>
        <v>8.3935563477370891</v>
      </c>
      <c r="AE3">
        <f>'IDT-1'!D3</f>
        <v>0</v>
      </c>
      <c r="AF3" s="24"/>
      <c r="AG3">
        <f>SUM(AD3:AF3)</f>
        <v>8.3935563477370891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-5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5.8397298672464037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7.71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0.16040909837175965</v>
      </c>
      <c r="AD4">
        <f t="shared" ref="AD4:AD67" si="1">SUM(B4:AB4,AI4:AT4)-AC4</f>
        <v>7.8893207688746436</v>
      </c>
      <c r="AE4">
        <f>'IDT-1'!D4</f>
        <v>0</v>
      </c>
      <c r="AF4" s="24"/>
      <c r="AG4">
        <f t="shared" ref="AG4:AG67" si="2">SUM(AD4:AF4)</f>
        <v>7.8893207688746436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-5.5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5.8397298672464037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7.71</v>
      </c>
      <c r="AB5" s="75">
        <f>-STOA!R5</f>
        <v>0</v>
      </c>
      <c r="AC5">
        <f t="shared" si="0"/>
        <v>0.16464467723420417</v>
      </c>
      <c r="AD5">
        <f t="shared" si="1"/>
        <v>7.3850851900121999</v>
      </c>
      <c r="AE5">
        <f>'IDT-1'!D5</f>
        <v>0</v>
      </c>
      <c r="AF5" s="24"/>
      <c r="AG5">
        <f t="shared" si="2"/>
        <v>7.3850851900121999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-6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5.8397298672464037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7.71</v>
      </c>
      <c r="AB6" s="75">
        <f>-STOA!R6</f>
        <v>0</v>
      </c>
      <c r="AC6">
        <f t="shared" si="0"/>
        <v>0.16803314032415981</v>
      </c>
      <c r="AD6">
        <f t="shared" si="1"/>
        <v>6.9816967269222436</v>
      </c>
      <c r="AE6">
        <f>'IDT-1'!D6</f>
        <v>0</v>
      </c>
      <c r="AF6" s="24"/>
      <c r="AG6">
        <f t="shared" si="2"/>
        <v>6.9816967269222436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-6.4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5.8397298672464037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7.71</v>
      </c>
      <c r="AB7" s="75">
        <f>-STOA!R7</f>
        <v>0</v>
      </c>
      <c r="AC7">
        <f t="shared" si="0"/>
        <v>0.17142160341411544</v>
      </c>
      <c r="AD7">
        <f t="shared" si="1"/>
        <v>6.5783082638322883</v>
      </c>
      <c r="AE7">
        <f>'IDT-1'!D7</f>
        <v>0</v>
      </c>
      <c r="AF7" s="24"/>
      <c r="AG7">
        <f t="shared" si="2"/>
        <v>6.5783082638322883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-6.8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5.8397298672464037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7.71</v>
      </c>
      <c r="AB8" s="75">
        <f>-STOA!R8</f>
        <v>0</v>
      </c>
      <c r="AC8">
        <f t="shared" si="0"/>
        <v>0.17481006650407105</v>
      </c>
      <c r="AD8">
        <f t="shared" si="1"/>
        <v>6.174919800742332</v>
      </c>
      <c r="AE8">
        <f>'IDT-1'!D8</f>
        <v>0</v>
      </c>
      <c r="AF8" s="24"/>
      <c r="AG8">
        <f t="shared" si="2"/>
        <v>6.174919800742332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-7.2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5.8397298672464037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7.71</v>
      </c>
      <c r="AB9" s="75">
        <f>-STOA!R9</f>
        <v>0</v>
      </c>
      <c r="AC9">
        <f t="shared" si="0"/>
        <v>0.17650429804904888</v>
      </c>
      <c r="AD9">
        <f t="shared" si="1"/>
        <v>5.9732255691973544</v>
      </c>
      <c r="AE9">
        <f>'IDT-1'!D9</f>
        <v>0</v>
      </c>
      <c r="AF9" s="24"/>
      <c r="AG9">
        <f t="shared" si="2"/>
        <v>5.9732255691973544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-7.4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5.8397298672464037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7.71</v>
      </c>
      <c r="AB10" s="75">
        <f>-STOA!R10</f>
        <v>0</v>
      </c>
      <c r="AC10">
        <f t="shared" si="0"/>
        <v>0.17650429804904888</v>
      </c>
      <c r="AD10">
        <f t="shared" si="1"/>
        <v>5.9732255691973544</v>
      </c>
      <c r="AE10">
        <f>'IDT-1'!D10</f>
        <v>0</v>
      </c>
      <c r="AF10" s="24"/>
      <c r="AG10">
        <f t="shared" si="2"/>
        <v>5.9732255691973544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-7.4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5.8397298672464037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7.71</v>
      </c>
      <c r="AB11" s="75">
        <f>-STOA!R11</f>
        <v>0</v>
      </c>
      <c r="AC11">
        <f t="shared" si="0"/>
        <v>0.17481006650407105</v>
      </c>
      <c r="AD11">
        <f t="shared" si="1"/>
        <v>6.174919800742332</v>
      </c>
      <c r="AE11">
        <f>'IDT-1'!D11</f>
        <v>0</v>
      </c>
      <c r="AF11" s="24"/>
      <c r="AG11">
        <f t="shared" si="2"/>
        <v>6.174919800742332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-7.2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5.8397298672464037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7.71</v>
      </c>
      <c r="AB12" s="75">
        <f>-STOA!R12</f>
        <v>0</v>
      </c>
      <c r="AC12">
        <f t="shared" si="0"/>
        <v>0.17481006650407105</v>
      </c>
      <c r="AD12">
        <f t="shared" si="1"/>
        <v>6.174919800742332</v>
      </c>
      <c r="AE12">
        <f>'IDT-1'!D12</f>
        <v>0</v>
      </c>
      <c r="AF12" s="24"/>
      <c r="AG12">
        <f t="shared" si="2"/>
        <v>6.174919800742332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-7.2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5.8397298672464037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7.71</v>
      </c>
      <c r="AB13" s="75">
        <f>-STOA!R13</f>
        <v>0</v>
      </c>
      <c r="AC13">
        <f t="shared" si="0"/>
        <v>0.17481006650407105</v>
      </c>
      <c r="AD13">
        <f t="shared" si="1"/>
        <v>6.174919800742332</v>
      </c>
      <c r="AE13">
        <f>'IDT-1'!D13</f>
        <v>0</v>
      </c>
      <c r="AF13" s="24"/>
      <c r="AG13">
        <f t="shared" si="2"/>
        <v>6.174919800742332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-7.2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5.8397298672464037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7.71</v>
      </c>
      <c r="AB14" s="75">
        <f>-STOA!R14</f>
        <v>0</v>
      </c>
      <c r="AC14">
        <f t="shared" si="0"/>
        <v>0.17481006650407105</v>
      </c>
      <c r="AD14">
        <f t="shared" si="1"/>
        <v>6.174919800742332</v>
      </c>
      <c r="AE14">
        <f>'IDT-1'!D14</f>
        <v>0</v>
      </c>
      <c r="AF14" s="24"/>
      <c r="AG14">
        <f t="shared" si="2"/>
        <v>6.174919800742332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-7.2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5.8397298672464037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7.71</v>
      </c>
      <c r="AB15" s="75">
        <f>-STOA!R15</f>
        <v>0</v>
      </c>
      <c r="AC15">
        <f t="shared" si="0"/>
        <v>0.17481006650407105</v>
      </c>
      <c r="AD15">
        <f t="shared" si="1"/>
        <v>6.174919800742332</v>
      </c>
      <c r="AE15">
        <f>'IDT-1'!D15</f>
        <v>0</v>
      </c>
      <c r="AF15" s="24"/>
      <c r="AG15">
        <f t="shared" si="2"/>
        <v>6.174919800742332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-7.2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5.8397298672464037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7.71</v>
      </c>
      <c r="AB16" s="75">
        <f>-STOA!R16</f>
        <v>0</v>
      </c>
      <c r="AC16">
        <f t="shared" si="0"/>
        <v>0.17481006650407105</v>
      </c>
      <c r="AD16">
        <f t="shared" si="1"/>
        <v>6.174919800742332</v>
      </c>
      <c r="AE16">
        <f>'IDT-1'!D16</f>
        <v>0</v>
      </c>
      <c r="AF16" s="24"/>
      <c r="AG16">
        <f t="shared" si="2"/>
        <v>6.174919800742332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-7.2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5.8397298672464037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7.71</v>
      </c>
      <c r="AB17" s="75">
        <f>-STOA!R17</f>
        <v>0</v>
      </c>
      <c r="AC17">
        <f t="shared" si="0"/>
        <v>0.17481006650407105</v>
      </c>
      <c r="AD17">
        <f t="shared" si="1"/>
        <v>6.174919800742332</v>
      </c>
      <c r="AE17">
        <f>'IDT-1'!D17</f>
        <v>0</v>
      </c>
      <c r="AF17" s="24"/>
      <c r="AG17">
        <f t="shared" si="2"/>
        <v>6.174919800742332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-7.2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5.8397298672464037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7.71</v>
      </c>
      <c r="AB18" s="75">
        <f>-STOA!R18</f>
        <v>0</v>
      </c>
      <c r="AC18">
        <f t="shared" si="0"/>
        <v>0.17311583495909325</v>
      </c>
      <c r="AD18">
        <f t="shared" si="1"/>
        <v>6.3766140322873106</v>
      </c>
      <c r="AE18">
        <f>'IDT-1'!D18</f>
        <v>0</v>
      </c>
      <c r="AF18" s="24"/>
      <c r="AG18">
        <f t="shared" si="2"/>
        <v>6.3766140322873106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-7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5.8397298672464037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7.71</v>
      </c>
      <c r="AB19" s="75">
        <f>-STOA!R19</f>
        <v>0</v>
      </c>
      <c r="AC19">
        <f t="shared" si="0"/>
        <v>0.16803314032415981</v>
      </c>
      <c r="AD19">
        <f t="shared" si="1"/>
        <v>6.9816967269222436</v>
      </c>
      <c r="AE19">
        <f>'IDT-1'!D19</f>
        <v>0</v>
      </c>
      <c r="AF19" s="24"/>
      <c r="AG19">
        <f t="shared" si="2"/>
        <v>6.9816967269222436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-6.4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5.8397298672464037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7.71</v>
      </c>
      <c r="AB20" s="75">
        <f>-STOA!R20</f>
        <v>0</v>
      </c>
      <c r="AC20">
        <f t="shared" si="0"/>
        <v>0.16125621414424857</v>
      </c>
      <c r="AD20">
        <f t="shared" si="1"/>
        <v>7.7884736531021552</v>
      </c>
      <c r="AE20">
        <f>'IDT-1'!D20</f>
        <v>0</v>
      </c>
      <c r="AF20" s="24"/>
      <c r="AG20">
        <f t="shared" si="2"/>
        <v>7.7884736531021552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-5.6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5.8397298672464037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7.71</v>
      </c>
      <c r="AB21" s="75">
        <f>-STOA!R21</f>
        <v>0</v>
      </c>
      <c r="AC21">
        <f t="shared" si="0"/>
        <v>0.15193794064687058</v>
      </c>
      <c r="AD21">
        <f t="shared" si="1"/>
        <v>8.8977919265995329</v>
      </c>
      <c r="AE21">
        <f>'IDT-1'!D21</f>
        <v>0</v>
      </c>
      <c r="AF21" s="24"/>
      <c r="AG21">
        <f t="shared" si="2"/>
        <v>8.8977919265995329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-4.5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5.8397298672464037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7.71</v>
      </c>
      <c r="AB22" s="75">
        <f>-STOA!R22</f>
        <v>0</v>
      </c>
      <c r="AC22">
        <f t="shared" si="0"/>
        <v>0.14261966714949262</v>
      </c>
      <c r="AD22">
        <f t="shared" si="1"/>
        <v>10.007110200096911</v>
      </c>
      <c r="AE22">
        <f>'IDT-1'!D22</f>
        <v>0</v>
      </c>
      <c r="AF22" s="24"/>
      <c r="AG22">
        <f t="shared" si="2"/>
        <v>10.007110200096911</v>
      </c>
      <c r="AI22" s="34">
        <f>PXIL!L22</f>
        <v>0</v>
      </c>
      <c r="AJ22" s="34">
        <f>PXIL!R22</f>
        <v>0</v>
      </c>
      <c r="AK22" s="34">
        <f>RTM_IEX!L22</f>
        <v>0</v>
      </c>
      <c r="AL22" s="34">
        <f>RTM_IEX!R22</f>
        <v>-3.4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5.8397298672464037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7.71</v>
      </c>
      <c r="AB23" s="75">
        <f>-STOA!R23</f>
        <v>0</v>
      </c>
      <c r="AC23">
        <f t="shared" si="0"/>
        <v>0.12228888860975885</v>
      </c>
      <c r="AD23">
        <f t="shared" si="1"/>
        <v>12.427440978636644</v>
      </c>
      <c r="AE23">
        <f>'IDT-1'!D23</f>
        <v>0</v>
      </c>
      <c r="AF23" s="24"/>
      <c r="AG23">
        <f t="shared" si="2"/>
        <v>12.427440978636644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-1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5.8397298672464037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7.71</v>
      </c>
      <c r="AB24" s="75">
        <f>-STOA!R24</f>
        <v>0</v>
      </c>
      <c r="AC24">
        <f t="shared" si="0"/>
        <v>0.13002973088486977</v>
      </c>
      <c r="AD24">
        <f t="shared" si="1"/>
        <v>15.349700136361534</v>
      </c>
      <c r="AE24">
        <f>'IDT-1'!D24</f>
        <v>0</v>
      </c>
      <c r="AF24" s="24"/>
      <c r="AG24">
        <f t="shared" si="2"/>
        <v>15.349700136361534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5.8397298672464037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7.71</v>
      </c>
      <c r="AB25" s="75">
        <f>-STOA!R25</f>
        <v>0</v>
      </c>
      <c r="AC25">
        <f t="shared" si="0"/>
        <v>0.15749773088486979</v>
      </c>
      <c r="AD25">
        <f t="shared" si="1"/>
        <v>18.592232136361535</v>
      </c>
      <c r="AE25">
        <f>'IDT-1'!D25</f>
        <v>0</v>
      </c>
      <c r="AF25" s="24"/>
      <c r="AG25">
        <f t="shared" si="2"/>
        <v>18.592232136361535</v>
      </c>
      <c r="AI25" s="34">
        <f>PXIL!L25</f>
        <v>0</v>
      </c>
      <c r="AJ25" s="34">
        <f>PXIL!R25</f>
        <v>0</v>
      </c>
      <c r="AK25" s="34">
        <f>RTM_IEX!L25</f>
        <v>5.2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5.8397298672464037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7.71</v>
      </c>
      <c r="AB26" s="75">
        <f>-STOA!R26</f>
        <v>0</v>
      </c>
      <c r="AC26">
        <f t="shared" si="0"/>
        <v>0.18420973088486978</v>
      </c>
      <c r="AD26">
        <f t="shared" si="1"/>
        <v>21.745520136361534</v>
      </c>
      <c r="AE26">
        <f>'IDT-1'!D26</f>
        <v>0</v>
      </c>
      <c r="AF26" s="24"/>
      <c r="AG26">
        <f t="shared" si="2"/>
        <v>21.745520136361534</v>
      </c>
      <c r="AI26" s="34">
        <f>PXIL!L26</f>
        <v>0</v>
      </c>
      <c r="AJ26" s="34">
        <f>PXIL!R26</f>
        <v>0</v>
      </c>
      <c r="AK26" s="34">
        <f>RTM_IEX!L26</f>
        <v>8.3800000000000008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7.71</v>
      </c>
      <c r="AB27" s="75">
        <f>-STOA!R27</f>
        <v>0</v>
      </c>
      <c r="AC27">
        <f t="shared" si="0"/>
        <v>0.210924</v>
      </c>
      <c r="AD27">
        <f t="shared" si="1"/>
        <v>24.899076000000001</v>
      </c>
      <c r="AE27">
        <f>'IDT-1'!D27</f>
        <v>0</v>
      </c>
      <c r="AF27" s="24"/>
      <c r="AG27">
        <f t="shared" si="2"/>
        <v>24.899076000000001</v>
      </c>
      <c r="AI27" s="34">
        <f>PXIL!L27</f>
        <v>0</v>
      </c>
      <c r="AJ27" s="34">
        <f>PXIL!R27</f>
        <v>0</v>
      </c>
      <c r="AK27" s="34">
        <f>RTM_IEX!L27</f>
        <v>11.56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7.71</v>
      </c>
      <c r="AB28" s="75">
        <f>-STOA!R28</f>
        <v>0</v>
      </c>
      <c r="AC28">
        <f t="shared" si="0"/>
        <v>0.23116799999999998</v>
      </c>
      <c r="AD28">
        <f t="shared" si="1"/>
        <v>27.288832000000003</v>
      </c>
      <c r="AE28">
        <f>'IDT-1'!D28</f>
        <v>0</v>
      </c>
      <c r="AF28" s="24"/>
      <c r="AG28">
        <f t="shared" si="2"/>
        <v>27.288832000000003</v>
      </c>
      <c r="AI28" s="34">
        <f>PXIL!L28</f>
        <v>0</v>
      </c>
      <c r="AJ28" s="34">
        <f>PXIL!R28</f>
        <v>0</v>
      </c>
      <c r="AK28" s="34">
        <f>RTM_IEX!L28</f>
        <v>13.97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7.71</v>
      </c>
      <c r="AB29" s="75">
        <f>-STOA!R29</f>
        <v>0</v>
      </c>
      <c r="AC29">
        <f t="shared" si="0"/>
        <v>0.24737999999999999</v>
      </c>
      <c r="AD29">
        <f t="shared" si="1"/>
        <v>29.202620000000003</v>
      </c>
      <c r="AE29">
        <f>'IDT-1'!D29</f>
        <v>0</v>
      </c>
      <c r="AF29" s="24"/>
      <c r="AG29">
        <f t="shared" si="2"/>
        <v>29.202620000000003</v>
      </c>
      <c r="AI29" s="34">
        <f>PXIL!L29</f>
        <v>0</v>
      </c>
      <c r="AJ29" s="34">
        <f>PXIL!R29</f>
        <v>0</v>
      </c>
      <c r="AK29" s="34">
        <f>RTM_IEX!L29</f>
        <v>15.9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7.71</v>
      </c>
      <c r="AB30" s="75">
        <f>-STOA!R30</f>
        <v>0</v>
      </c>
      <c r="AC30">
        <f t="shared" si="0"/>
        <v>0.254604</v>
      </c>
      <c r="AD30">
        <f t="shared" si="1"/>
        <v>30.055396000000002</v>
      </c>
      <c r="AE30">
        <f>'IDT-1'!D30</f>
        <v>0</v>
      </c>
      <c r="AF30" s="24"/>
      <c r="AG30">
        <f t="shared" si="2"/>
        <v>30.055396000000002</v>
      </c>
      <c r="AI30" s="34">
        <f>PXIL!L30</f>
        <v>0</v>
      </c>
      <c r="AJ30" s="34">
        <f>PXIL!R30</f>
        <v>0</v>
      </c>
      <c r="AK30" s="34">
        <f>RTM_IEX!L30</f>
        <v>16.760000000000002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5.8398128633554585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7.82</v>
      </c>
      <c r="AB31" s="75">
        <f>-STOA!R31</f>
        <v>0</v>
      </c>
      <c r="AC31">
        <f t="shared" si="0"/>
        <v>0.24788242805218583</v>
      </c>
      <c r="AD31">
        <f t="shared" si="1"/>
        <v>29.26193043530327</v>
      </c>
      <c r="AE31">
        <f>'IDT-1'!D31</f>
        <v>0</v>
      </c>
      <c r="AF31" s="24"/>
      <c r="AG31">
        <f t="shared" si="2"/>
        <v>29.26193043530327</v>
      </c>
      <c r="AI31" s="34">
        <f>PXIL!L31</f>
        <v>0</v>
      </c>
      <c r="AJ31" s="34">
        <f>PXIL!R31</f>
        <v>0</v>
      </c>
      <c r="AK31" s="34">
        <f>RTM_IEX!L31</f>
        <v>15.85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5.8398128633554585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8.14</v>
      </c>
      <c r="AB32" s="75">
        <f>-STOA!R32</f>
        <v>0</v>
      </c>
      <c r="AC32">
        <f t="shared" si="0"/>
        <v>0.23209042805218583</v>
      </c>
      <c r="AD32">
        <f t="shared" si="1"/>
        <v>27.397722435303276</v>
      </c>
      <c r="AE32">
        <f>'IDT-1'!D32</f>
        <v>0</v>
      </c>
      <c r="AF32" s="24"/>
      <c r="AG32">
        <f t="shared" si="2"/>
        <v>27.397722435303276</v>
      </c>
      <c r="AI32" s="34">
        <f>PXIL!L32</f>
        <v>0</v>
      </c>
      <c r="AJ32" s="34">
        <f>PXIL!R32</f>
        <v>0</v>
      </c>
      <c r="AK32" s="34">
        <f>RTM_IEX!L32</f>
        <v>13.65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5.8398318110754541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8.48</v>
      </c>
      <c r="AB33" s="75">
        <f>-STOA!R33</f>
        <v>0</v>
      </c>
      <c r="AC33">
        <f t="shared" si="0"/>
        <v>0.20151458721303381</v>
      </c>
      <c r="AD33">
        <f t="shared" si="1"/>
        <v>23.788317223862421</v>
      </c>
      <c r="AE33">
        <f>'IDT-1'!D33</f>
        <v>0</v>
      </c>
      <c r="AF33" s="24"/>
      <c r="AG33">
        <f t="shared" si="2"/>
        <v>23.788317223862421</v>
      </c>
      <c r="AI33" s="34">
        <f>PXIL!L33</f>
        <v>0</v>
      </c>
      <c r="AJ33" s="34">
        <f>PXIL!R33</f>
        <v>0</v>
      </c>
      <c r="AK33" s="34">
        <f>RTM_IEX!L33</f>
        <v>9.67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5.8398318110754541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8.67</v>
      </c>
      <c r="AB34" s="75">
        <f>-STOA!R34</f>
        <v>0</v>
      </c>
      <c r="AC34">
        <f t="shared" si="0"/>
        <v>0.20537858721303381</v>
      </c>
      <c r="AD34">
        <f t="shared" si="1"/>
        <v>24.244453223862422</v>
      </c>
      <c r="AE34">
        <f>'IDT-1'!D34</f>
        <v>0</v>
      </c>
      <c r="AF34" s="24"/>
      <c r="AG34">
        <f t="shared" si="2"/>
        <v>24.244453223862422</v>
      </c>
      <c r="AI34" s="34">
        <f>PXIL!L34</f>
        <v>0</v>
      </c>
      <c r="AJ34" s="34">
        <f>PXIL!R34</f>
        <v>0</v>
      </c>
      <c r="AK34" s="34">
        <f>RTM_IEX!L34</f>
        <v>9.94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5.8398445981905267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9.35</v>
      </c>
      <c r="AB35" s="75">
        <f>-STOA!R35</f>
        <v>0</v>
      </c>
      <c r="AC35">
        <f t="shared" si="0"/>
        <v>0.21596269462480039</v>
      </c>
      <c r="AD35">
        <f t="shared" si="1"/>
        <v>25.493881903565725</v>
      </c>
      <c r="AE35">
        <f>'IDT-1'!D35</f>
        <v>0</v>
      </c>
      <c r="AF35" s="24"/>
      <c r="AG35">
        <f t="shared" si="2"/>
        <v>25.493881903565725</v>
      </c>
      <c r="AI35" s="34">
        <f>PXIL!L35</f>
        <v>0</v>
      </c>
      <c r="AJ35" s="34">
        <f>PXIL!R35</f>
        <v>0</v>
      </c>
      <c r="AK35" s="34">
        <f>RTM_IEX!L35</f>
        <v>10.52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5.8398445981905267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9.93</v>
      </c>
      <c r="AB36" s="75">
        <f>-STOA!R36</f>
        <v>0</v>
      </c>
      <c r="AC36">
        <f t="shared" si="0"/>
        <v>0.21974269462480042</v>
      </c>
      <c r="AD36">
        <f t="shared" si="1"/>
        <v>25.940101903565729</v>
      </c>
      <c r="AE36">
        <f>'IDT-1'!D36</f>
        <v>0</v>
      </c>
      <c r="AF36" s="24"/>
      <c r="AG36">
        <f t="shared" si="2"/>
        <v>25.940101903565729</v>
      </c>
      <c r="AI36" s="34">
        <f>PXIL!L36</f>
        <v>0</v>
      </c>
      <c r="AJ36" s="34">
        <f>PXIL!R36</f>
        <v>0</v>
      </c>
      <c r="AK36" s="34">
        <f>RTM_IEX!L36</f>
        <v>10.39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5.8398555783226165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10.49</v>
      </c>
      <c r="AB37" s="75">
        <f>-STOA!R37</f>
        <v>0</v>
      </c>
      <c r="AC37">
        <f t="shared" si="0"/>
        <v>0.20243878685790995</v>
      </c>
      <c r="AD37">
        <f t="shared" si="1"/>
        <v>23.897416791464703</v>
      </c>
      <c r="AE37">
        <f>'IDT-1'!D37</f>
        <v>0</v>
      </c>
      <c r="AF37" s="24"/>
      <c r="AG37">
        <f t="shared" si="2"/>
        <v>23.897416791464703</v>
      </c>
      <c r="AI37" s="34">
        <f>PXIL!L37</f>
        <v>0</v>
      </c>
      <c r="AJ37" s="34">
        <f>PXIL!R37</f>
        <v>0</v>
      </c>
      <c r="AK37" s="34">
        <f>RTM_IEX!L37</f>
        <v>7.77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5.8398555783226165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11.06</v>
      </c>
      <c r="AB38" s="75">
        <f>-STOA!R38</f>
        <v>0</v>
      </c>
      <c r="AC38">
        <f t="shared" si="0"/>
        <v>0.20915878685790995</v>
      </c>
      <c r="AD38">
        <f t="shared" si="1"/>
        <v>24.690696791464706</v>
      </c>
      <c r="AE38">
        <f>'IDT-1'!D38</f>
        <v>0</v>
      </c>
      <c r="AF38" s="24"/>
      <c r="AG38">
        <f t="shared" si="2"/>
        <v>24.690696791464706</v>
      </c>
      <c r="AI38" s="34">
        <f>PXIL!L38</f>
        <v>0</v>
      </c>
      <c r="AJ38" s="34">
        <f>PXIL!R38</f>
        <v>0</v>
      </c>
      <c r="AK38" s="34">
        <f>RTM_IEX!L38</f>
        <v>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11.629999999999999</v>
      </c>
      <c r="AB39" s="75">
        <f>-STOA!R39</f>
        <v>0</v>
      </c>
      <c r="AC39">
        <f t="shared" si="0"/>
        <v>0.19933008382485057</v>
      </c>
      <c r="AD39">
        <f t="shared" si="1"/>
        <v>23.530441800085935</v>
      </c>
      <c r="AE39">
        <f>'IDT-1'!D39</f>
        <v>0</v>
      </c>
      <c r="AF39" s="24"/>
      <c r="AG39">
        <f t="shared" si="2"/>
        <v>23.530441800085935</v>
      </c>
      <c r="AI39" s="34">
        <f>PXIL!L39</f>
        <v>0</v>
      </c>
      <c r="AJ39" s="34">
        <f>PXIL!R39</f>
        <v>0</v>
      </c>
      <c r="AK39" s="34">
        <f>RTM_IEX!L39</f>
        <v>6.26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12.2</v>
      </c>
      <c r="AB40" s="75">
        <f>-STOA!R40</f>
        <v>0</v>
      </c>
      <c r="AC40">
        <f t="shared" si="0"/>
        <v>0.19445999999999997</v>
      </c>
      <c r="AD40">
        <f t="shared" si="1"/>
        <v>22.955539999999999</v>
      </c>
      <c r="AE40">
        <f>'IDT-1'!D40</f>
        <v>0</v>
      </c>
      <c r="AF40" s="24"/>
      <c r="AG40">
        <f t="shared" si="2"/>
        <v>22.955539999999999</v>
      </c>
      <c r="AI40" s="34">
        <f>PXIL!L40</f>
        <v>0</v>
      </c>
      <c r="AJ40" s="34">
        <f>PXIL!R40</f>
        <v>0</v>
      </c>
      <c r="AK40" s="34">
        <f>RTM_IEX!L40</f>
        <v>5.1100000000000003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12.73</v>
      </c>
      <c r="AB41" s="75">
        <f>-STOA!R41</f>
        <v>0</v>
      </c>
      <c r="AC41">
        <f t="shared" si="0"/>
        <v>0.19807199999999997</v>
      </c>
      <c r="AD41">
        <f t="shared" si="1"/>
        <v>23.381927999999998</v>
      </c>
      <c r="AE41">
        <f>'IDT-1'!D41</f>
        <v>0</v>
      </c>
      <c r="AF41" s="24"/>
      <c r="AG41">
        <f t="shared" si="2"/>
        <v>23.381927999999998</v>
      </c>
      <c r="AI41" s="34">
        <f>PXIL!L41</f>
        <v>0</v>
      </c>
      <c r="AJ41" s="34">
        <f>PXIL!R41</f>
        <v>0</v>
      </c>
      <c r="AK41" s="34">
        <f>RTM_IEX!L41</f>
        <v>5.01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13.17</v>
      </c>
      <c r="AB42" s="75">
        <f>-STOA!R42</f>
        <v>0</v>
      </c>
      <c r="AC42">
        <f t="shared" si="0"/>
        <v>0.19126799999999997</v>
      </c>
      <c r="AD42">
        <f t="shared" si="1"/>
        <v>22.578731999999995</v>
      </c>
      <c r="AE42">
        <f>'IDT-1'!D42</f>
        <v>0</v>
      </c>
      <c r="AF42" s="24"/>
      <c r="AG42">
        <f t="shared" si="2"/>
        <v>22.578731999999995</v>
      </c>
      <c r="AI42" s="34">
        <f>PXIL!L42</f>
        <v>0</v>
      </c>
      <c r="AJ42" s="34">
        <f>PXIL!R42</f>
        <v>0</v>
      </c>
      <c r="AK42" s="34">
        <f>RTM_IEX!L42</f>
        <v>3.76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13.629999999999999</v>
      </c>
      <c r="AB43" s="75">
        <f>-STOA!R43</f>
        <v>0</v>
      </c>
      <c r="AC43">
        <f t="shared" si="0"/>
        <v>0.18622799999999998</v>
      </c>
      <c r="AD43">
        <f t="shared" si="1"/>
        <v>21.983771999999998</v>
      </c>
      <c r="AE43">
        <f>'IDT-1'!D43</f>
        <v>0</v>
      </c>
      <c r="AF43" s="24"/>
      <c r="AG43">
        <f t="shared" si="2"/>
        <v>21.983771999999998</v>
      </c>
      <c r="AI43" s="34">
        <f>PXIL!L43</f>
        <v>0</v>
      </c>
      <c r="AJ43" s="34">
        <f>PXIL!R43</f>
        <v>0</v>
      </c>
      <c r="AK43" s="34">
        <f>RTM_IEX!L43</f>
        <v>2.7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14.030000000000001</v>
      </c>
      <c r="AB44" s="75">
        <f>-STOA!R44</f>
        <v>0</v>
      </c>
      <c r="AC44">
        <f t="shared" si="0"/>
        <v>0.18471599999999999</v>
      </c>
      <c r="AD44">
        <f t="shared" si="1"/>
        <v>21.805284</v>
      </c>
      <c r="AE44">
        <f>'IDT-1'!D44</f>
        <v>0</v>
      </c>
      <c r="AF44" s="24"/>
      <c r="AG44">
        <f t="shared" si="2"/>
        <v>21.805284</v>
      </c>
      <c r="AI44" s="34">
        <f>PXIL!L44</f>
        <v>0</v>
      </c>
      <c r="AJ44" s="34">
        <f>PXIL!R44</f>
        <v>0</v>
      </c>
      <c r="AK44" s="34">
        <f>RTM_IEX!L44</f>
        <v>2.12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14.33</v>
      </c>
      <c r="AB45" s="75">
        <f>-STOA!R45</f>
        <v>0</v>
      </c>
      <c r="AC45">
        <f t="shared" si="0"/>
        <v>0.179172</v>
      </c>
      <c r="AD45">
        <f t="shared" si="1"/>
        <v>21.150828000000001</v>
      </c>
      <c r="AE45">
        <f>'IDT-1'!D45</f>
        <v>0</v>
      </c>
      <c r="AF45" s="24"/>
      <c r="AG45">
        <f t="shared" si="2"/>
        <v>21.150828000000001</v>
      </c>
      <c r="AI45" s="34">
        <f>PXIL!L45</f>
        <v>0</v>
      </c>
      <c r="AJ45" s="34">
        <f>PXIL!R45</f>
        <v>0</v>
      </c>
      <c r="AK45" s="34">
        <f>RTM_IEX!L45</f>
        <v>1.1599999999999999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14.64</v>
      </c>
      <c r="AB46" s="75">
        <f>-STOA!R46</f>
        <v>0</v>
      </c>
      <c r="AC46">
        <f t="shared" si="0"/>
        <v>0.17203199999999999</v>
      </c>
      <c r="AD46">
        <f t="shared" si="1"/>
        <v>20.307967999999999</v>
      </c>
      <c r="AE46">
        <f>'IDT-1'!D46</f>
        <v>0</v>
      </c>
      <c r="AF46" s="24"/>
      <c r="AG46">
        <f t="shared" si="2"/>
        <v>20.307967999999999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14.99</v>
      </c>
      <c r="AB47" s="75">
        <f>-STOA!R47</f>
        <v>0</v>
      </c>
      <c r="AC47">
        <f t="shared" si="0"/>
        <v>0.17920757886244451</v>
      </c>
      <c r="AD47">
        <f t="shared" si="1"/>
        <v>20.150792421137552</v>
      </c>
      <c r="AE47">
        <f>'IDT-1'!D47</f>
        <v>0</v>
      </c>
      <c r="AF47" s="24"/>
      <c r="AG47">
        <f t="shared" si="2"/>
        <v>20.150792421137552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-0.5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15.23</v>
      </c>
      <c r="AB48" s="75">
        <f>-STOA!R48</f>
        <v>0</v>
      </c>
      <c r="AC48">
        <f t="shared" si="0"/>
        <v>0.18545915772488905</v>
      </c>
      <c r="AD48">
        <f t="shared" si="1"/>
        <v>19.884540842275111</v>
      </c>
      <c r="AE48">
        <f>'IDT-1'!D48</f>
        <v>0</v>
      </c>
      <c r="AF48" s="24"/>
      <c r="AG48">
        <f t="shared" si="2"/>
        <v>19.884540842275111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-1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15.41</v>
      </c>
      <c r="AB49" s="75">
        <f>-STOA!R49</f>
        <v>0</v>
      </c>
      <c r="AC49">
        <f t="shared" si="0"/>
        <v>0.19967562519709245</v>
      </c>
      <c r="AD49">
        <f t="shared" si="1"/>
        <v>18.550054242049313</v>
      </c>
      <c r="AE49">
        <f>'IDT-1'!D49</f>
        <v>0</v>
      </c>
      <c r="AF49" s="24"/>
      <c r="AG49">
        <f t="shared" si="2"/>
        <v>18.550054242049313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-2.5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15.530000000000001</v>
      </c>
      <c r="AB50" s="75">
        <f>-STOA!R50</f>
        <v>0</v>
      </c>
      <c r="AC50">
        <f t="shared" si="0"/>
        <v>0.20915478292198153</v>
      </c>
      <c r="AD50">
        <f t="shared" si="1"/>
        <v>17.660575084324424</v>
      </c>
      <c r="AE50">
        <f>'IDT-1'!D50</f>
        <v>0</v>
      </c>
      <c r="AF50" s="24"/>
      <c r="AG50">
        <f t="shared" si="2"/>
        <v>17.660575084324424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-3.5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5.8397298672464037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15.629999999999999</v>
      </c>
      <c r="AB51" s="75">
        <f>-STOA!R51</f>
        <v>0</v>
      </c>
      <c r="AC51">
        <f t="shared" si="0"/>
        <v>0.2227015195093151</v>
      </c>
      <c r="AD51">
        <f t="shared" si="1"/>
        <v>16.247028347737089</v>
      </c>
      <c r="AE51">
        <f>'IDT-1'!D51</f>
        <v>0</v>
      </c>
      <c r="AF51" s="24"/>
      <c r="AG51">
        <f t="shared" si="2"/>
        <v>16.247028347737089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5.8397298672464037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15.71</v>
      </c>
      <c r="AB52" s="75">
        <f>-STOA!R52</f>
        <v>0</v>
      </c>
      <c r="AC52">
        <f t="shared" si="0"/>
        <v>0.22337351950931514</v>
      </c>
      <c r="AD52">
        <f t="shared" si="1"/>
        <v>16.326356347737089</v>
      </c>
      <c r="AE52">
        <f>'IDT-1'!D52</f>
        <v>0</v>
      </c>
      <c r="AF52" s="24"/>
      <c r="AG52">
        <f t="shared" si="2"/>
        <v>16.326356347737089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-5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5.8397298672464037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15.75</v>
      </c>
      <c r="AB53" s="75">
        <f>-STOA!R53</f>
        <v>0</v>
      </c>
      <c r="AC53">
        <f t="shared" si="0"/>
        <v>0.23218067723420419</v>
      </c>
      <c r="AD53">
        <f t="shared" si="1"/>
        <v>15.3575491900122</v>
      </c>
      <c r="AE53">
        <f>'IDT-1'!D53</f>
        <v>0</v>
      </c>
      <c r="AF53" s="24"/>
      <c r="AG53">
        <f t="shared" si="2"/>
        <v>15.3575491900122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-6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5.8397298672464037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15.7</v>
      </c>
      <c r="AB54" s="75">
        <f>-STOA!R54</f>
        <v>0</v>
      </c>
      <c r="AC54">
        <f t="shared" si="0"/>
        <v>0.24023183495909325</v>
      </c>
      <c r="AD54">
        <f t="shared" si="1"/>
        <v>14.29949803228731</v>
      </c>
      <c r="AE54">
        <f>'IDT-1'!D54</f>
        <v>0</v>
      </c>
      <c r="AF54" s="24"/>
      <c r="AG54">
        <f t="shared" si="2"/>
        <v>14.29949803228731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5.8397298672464037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15.620000000000001</v>
      </c>
      <c r="AB55" s="75">
        <f>-STOA!R55</f>
        <v>0</v>
      </c>
      <c r="AC55">
        <f t="shared" si="0"/>
        <v>0.2437954138215378</v>
      </c>
      <c r="AD55">
        <f t="shared" si="1"/>
        <v>13.715934453424868</v>
      </c>
      <c r="AE55">
        <f>'IDT-1'!D55</f>
        <v>0</v>
      </c>
      <c r="AF55" s="24"/>
      <c r="AG55">
        <f t="shared" si="2"/>
        <v>13.715934453424868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5.8397298672464037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15.5</v>
      </c>
      <c r="AB56" s="75">
        <f>-STOA!R56</f>
        <v>0</v>
      </c>
      <c r="AC56">
        <f t="shared" si="0"/>
        <v>0.25125857154642683</v>
      </c>
      <c r="AD56">
        <f t="shared" si="1"/>
        <v>12.588471295699978</v>
      </c>
      <c r="AE56">
        <f>'IDT-1'!D56</f>
        <v>0</v>
      </c>
      <c r="AF56" s="24"/>
      <c r="AG56">
        <f t="shared" si="2"/>
        <v>12.588471295699978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-8.5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5.8397298672464037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15.370000000000001</v>
      </c>
      <c r="AB57" s="75">
        <f>-STOA!R57</f>
        <v>0</v>
      </c>
      <c r="AC57">
        <f t="shared" si="0"/>
        <v>0.24593099268398233</v>
      </c>
      <c r="AD57">
        <f t="shared" si="1"/>
        <v>12.963798874562423</v>
      </c>
      <c r="AE57">
        <f>'IDT-1'!D57</f>
        <v>0</v>
      </c>
      <c r="AF57" s="24"/>
      <c r="AG57">
        <f t="shared" si="2"/>
        <v>12.963798874562423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-8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5.8397298672464037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15.16</v>
      </c>
      <c r="AB58" s="75">
        <f>-STOA!R58</f>
        <v>0</v>
      </c>
      <c r="AC58">
        <f t="shared" si="0"/>
        <v>0.24416699268398234</v>
      </c>
      <c r="AD58">
        <f t="shared" si="1"/>
        <v>12.755562874562422</v>
      </c>
      <c r="AE58">
        <f>'IDT-1'!D58</f>
        <v>0</v>
      </c>
      <c r="AF58" s="24"/>
      <c r="AG58">
        <f t="shared" si="2"/>
        <v>12.755562874562422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-8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5.8397298672464037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14.809999999999999</v>
      </c>
      <c r="AB59" s="75">
        <f>-STOA!R59</f>
        <v>0</v>
      </c>
      <c r="AC59">
        <f t="shared" si="0"/>
        <v>0.24122699268398229</v>
      </c>
      <c r="AD59">
        <f t="shared" si="1"/>
        <v>12.408502874562421</v>
      </c>
      <c r="AE59">
        <f>'IDT-1'!D59</f>
        <v>0</v>
      </c>
      <c r="AF59" s="24"/>
      <c r="AG59">
        <f t="shared" si="2"/>
        <v>12.408502874562421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-8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5.8397298672464037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14.57</v>
      </c>
      <c r="AB60" s="75">
        <f>-STOA!R60</f>
        <v>0</v>
      </c>
      <c r="AC60">
        <f t="shared" si="0"/>
        <v>0.23073983495909328</v>
      </c>
      <c r="AD60">
        <f t="shared" si="1"/>
        <v>13.178990032287311</v>
      </c>
      <c r="AE60">
        <f>'IDT-1'!D60</f>
        <v>0</v>
      </c>
      <c r="AF60" s="24"/>
      <c r="AG60">
        <f t="shared" si="2"/>
        <v>13.178990032287311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-7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5.8397298672464037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14.27</v>
      </c>
      <c r="AB61" s="75">
        <f>-STOA!R61</f>
        <v>0</v>
      </c>
      <c r="AC61">
        <f t="shared" si="0"/>
        <v>0.22821983495909326</v>
      </c>
      <c r="AD61">
        <f t="shared" si="1"/>
        <v>12.881510032287311</v>
      </c>
      <c r="AE61">
        <f>'IDT-1'!D61</f>
        <v>0</v>
      </c>
      <c r="AF61" s="24"/>
      <c r="AG61">
        <f t="shared" si="2"/>
        <v>12.881510032287311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-7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5.8397298672464037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13.93</v>
      </c>
      <c r="AB62" s="75">
        <f>-STOA!R62</f>
        <v>0</v>
      </c>
      <c r="AC62">
        <f t="shared" si="0"/>
        <v>0.22536383495909326</v>
      </c>
      <c r="AD62">
        <f t="shared" si="1"/>
        <v>12.544366032287311</v>
      </c>
      <c r="AE62">
        <f>'IDT-1'!D62</f>
        <v>0</v>
      </c>
      <c r="AF62" s="24"/>
      <c r="AG62">
        <f t="shared" si="2"/>
        <v>12.544366032287311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-7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5.8397298672464037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13.57</v>
      </c>
      <c r="AB63" s="75">
        <f>-STOA!R63</f>
        <v>0</v>
      </c>
      <c r="AC63">
        <f t="shared" si="0"/>
        <v>0.22233983495909326</v>
      </c>
      <c r="AD63">
        <f t="shared" si="1"/>
        <v>12.187390032287311</v>
      </c>
      <c r="AE63">
        <f>'IDT-1'!D63</f>
        <v>0</v>
      </c>
      <c r="AF63" s="24"/>
      <c r="AG63">
        <f t="shared" si="2"/>
        <v>12.187390032287311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5.8397298672464037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13.17</v>
      </c>
      <c r="AB64" s="75">
        <f>-STOA!R64</f>
        <v>0</v>
      </c>
      <c r="AC64">
        <f t="shared" si="0"/>
        <v>0.21897983495909326</v>
      </c>
      <c r="AD64">
        <f t="shared" si="1"/>
        <v>11.79075003228731</v>
      </c>
      <c r="AE64">
        <f>'IDT-1'!D64</f>
        <v>0</v>
      </c>
      <c r="AF64" s="24"/>
      <c r="AG64">
        <f t="shared" si="2"/>
        <v>11.79075003228731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5.8397298672464037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12.76</v>
      </c>
      <c r="AB65" s="75">
        <f>-STOA!R65</f>
        <v>0</v>
      </c>
      <c r="AC65">
        <f t="shared" si="0"/>
        <v>0.21553583495909326</v>
      </c>
      <c r="AD65">
        <f t="shared" si="1"/>
        <v>11.38419403228731</v>
      </c>
      <c r="AE65">
        <f>'IDT-1'!D65</f>
        <v>0</v>
      </c>
      <c r="AF65" s="24"/>
      <c r="AG65">
        <f t="shared" si="2"/>
        <v>11.38419403228731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-7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5.8397298672464037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12.24</v>
      </c>
      <c r="AB66" s="75">
        <f>-STOA!R66</f>
        <v>0</v>
      </c>
      <c r="AC66">
        <f t="shared" si="0"/>
        <v>0.1942255195093151</v>
      </c>
      <c r="AD66">
        <f t="shared" si="1"/>
        <v>12.885504347737088</v>
      </c>
      <c r="AE66">
        <f>'IDT-1'!D66</f>
        <v>0</v>
      </c>
      <c r="AF66" s="24"/>
      <c r="AG66">
        <f t="shared" si="2"/>
        <v>12.885504347737088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5.8397298672464037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11.67</v>
      </c>
      <c r="AB67" s="75">
        <f>-STOA!R67</f>
        <v>0</v>
      </c>
      <c r="AC67">
        <f t="shared" si="0"/>
        <v>0.18943751950931512</v>
      </c>
      <c r="AD67">
        <f t="shared" si="1"/>
        <v>12.320292347737087</v>
      </c>
      <c r="AE67">
        <f>'IDT-1'!D67</f>
        <v>0</v>
      </c>
      <c r="AF67" s="24"/>
      <c r="AG67">
        <f t="shared" si="2"/>
        <v>12.320292347737087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-5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5.8397298672464037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11.08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0.17601036178442603</v>
      </c>
      <c r="AD68">
        <f t="shared" ref="AD68:AD98" si="4">SUM(B68:AB68,AI68:AT68)-AC68</f>
        <v>12.743719505461977</v>
      </c>
      <c r="AE68">
        <f>'IDT-1'!D68</f>
        <v>0</v>
      </c>
      <c r="AF68" s="24"/>
      <c r="AG68">
        <f t="shared" ref="AG68:AG98" si="5">SUM(AD68:AF68)</f>
        <v>12.743719505461977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-4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5.8397298672464037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10.5</v>
      </c>
      <c r="AB69" s="75">
        <f>-STOA!R69</f>
        <v>0</v>
      </c>
      <c r="AC69">
        <f t="shared" si="3"/>
        <v>0.162667204059537</v>
      </c>
      <c r="AD69">
        <f t="shared" si="4"/>
        <v>13.177062663186868</v>
      </c>
      <c r="AE69">
        <f>'IDT-1'!D69</f>
        <v>0</v>
      </c>
      <c r="AF69" s="24"/>
      <c r="AG69">
        <f t="shared" si="5"/>
        <v>13.177062663186868</v>
      </c>
      <c r="AI69" s="34">
        <f>PXIL!L69</f>
        <v>0</v>
      </c>
      <c r="AJ69" s="34">
        <f>PXIL!R69</f>
        <v>0</v>
      </c>
      <c r="AK69" s="34">
        <f>RTM_IEX!L69</f>
        <v>0</v>
      </c>
      <c r="AL69" s="34">
        <f>RTM_IEX!R69</f>
        <v>-3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5.8397298672464037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9.92</v>
      </c>
      <c r="AB70" s="75">
        <f>-STOA!R70</f>
        <v>0</v>
      </c>
      <c r="AC70">
        <f t="shared" si="3"/>
        <v>0.14932404633464791</v>
      </c>
      <c r="AD70">
        <f t="shared" si="4"/>
        <v>13.610405820911755</v>
      </c>
      <c r="AE70">
        <f>'IDT-1'!D70</f>
        <v>0</v>
      </c>
      <c r="AF70" s="24"/>
      <c r="AG70">
        <f t="shared" si="5"/>
        <v>13.610405820911755</v>
      </c>
      <c r="AI70" s="34">
        <f>PXIL!L70</f>
        <v>0</v>
      </c>
      <c r="AJ70" s="34">
        <f>PXIL!R70</f>
        <v>0</v>
      </c>
      <c r="AK70" s="34">
        <f>RTM_IEX!L70</f>
        <v>0</v>
      </c>
      <c r="AL70" s="34">
        <f>RTM_IEX!R70</f>
        <v>-2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5.8397307887336929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9.33</v>
      </c>
      <c r="AB71" s="75">
        <f>-STOA!R71</f>
        <v>0</v>
      </c>
      <c r="AC71">
        <f t="shared" si="3"/>
        <v>0.13589689635025209</v>
      </c>
      <c r="AD71">
        <f t="shared" si="4"/>
        <v>14.033833892383441</v>
      </c>
      <c r="AE71">
        <f>'IDT-1'!D71</f>
        <v>0</v>
      </c>
      <c r="AF71" s="24"/>
      <c r="AG71">
        <f t="shared" si="5"/>
        <v>14.033833892383441</v>
      </c>
      <c r="AI71" s="34">
        <f>PXIL!L71</f>
        <v>0</v>
      </c>
      <c r="AJ71" s="34">
        <f>PXIL!R71</f>
        <v>0</v>
      </c>
      <c r="AK71" s="34">
        <f>RTM_IEX!L71</f>
        <v>0</v>
      </c>
      <c r="AL71" s="34">
        <f>RTM_IEX!R71</f>
        <v>-1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5.8397307887336929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8.85</v>
      </c>
      <c r="AB72" s="75">
        <f>-STOA!R72</f>
        <v>0</v>
      </c>
      <c r="AC72">
        <f t="shared" si="3"/>
        <v>0.12339373862536301</v>
      </c>
      <c r="AD72">
        <f t="shared" si="4"/>
        <v>14.566337050108329</v>
      </c>
      <c r="AE72">
        <f>'IDT-1'!D72</f>
        <v>0</v>
      </c>
      <c r="AF72" s="24"/>
      <c r="AG72">
        <f t="shared" si="5"/>
        <v>14.566337050108329</v>
      </c>
      <c r="AI72" s="34">
        <f>PXIL!L72</f>
        <v>0</v>
      </c>
      <c r="AJ72" s="34">
        <f>PXIL!R72</f>
        <v>0</v>
      </c>
      <c r="AK72" s="34">
        <f>RTM_IEX!L72</f>
        <v>0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5.8397307887336929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8.5</v>
      </c>
      <c r="AB73" s="75">
        <f>-STOA!R73</f>
        <v>0</v>
      </c>
      <c r="AC73">
        <f t="shared" si="3"/>
        <v>0.128517738625363</v>
      </c>
      <c r="AD73">
        <f t="shared" si="4"/>
        <v>15.171213050108332</v>
      </c>
      <c r="AE73">
        <f>'IDT-1'!D73</f>
        <v>0</v>
      </c>
      <c r="AF73" s="24"/>
      <c r="AG73">
        <f t="shared" si="5"/>
        <v>15.171213050108332</v>
      </c>
      <c r="AI73" s="34">
        <f>PXIL!L73</f>
        <v>0</v>
      </c>
      <c r="AJ73" s="34">
        <f>PXIL!R73</f>
        <v>0</v>
      </c>
      <c r="AK73" s="34">
        <f>RTM_IEX!L73</f>
        <v>0.96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5.8397307887336929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8.15</v>
      </c>
      <c r="AB74" s="75">
        <f>-STOA!R74</f>
        <v>0</v>
      </c>
      <c r="AC74">
        <f t="shared" si="3"/>
        <v>0.13372573862536302</v>
      </c>
      <c r="AD74">
        <f t="shared" si="4"/>
        <v>15.786005050108329</v>
      </c>
      <c r="AE74">
        <f>'IDT-1'!D74</f>
        <v>0</v>
      </c>
      <c r="AF74" s="24"/>
      <c r="AG74">
        <f t="shared" si="5"/>
        <v>15.786005050108329</v>
      </c>
      <c r="AI74" s="34">
        <f>PXIL!L74</f>
        <v>0</v>
      </c>
      <c r="AJ74" s="34">
        <f>PXIL!R74</f>
        <v>0</v>
      </c>
      <c r="AK74" s="34">
        <f>RTM_IEX!L74</f>
        <v>1.93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7.91</v>
      </c>
      <c r="AB75" s="75">
        <f>-STOA!R75</f>
        <v>0</v>
      </c>
      <c r="AC75">
        <f t="shared" si="3"/>
        <v>0.13977599999999998</v>
      </c>
      <c r="AD75">
        <f t="shared" si="4"/>
        <v>16.500223999999999</v>
      </c>
      <c r="AE75">
        <f>'IDT-1'!D75</f>
        <v>0</v>
      </c>
      <c r="AF75" s="24"/>
      <c r="AG75">
        <f t="shared" si="5"/>
        <v>16.500223999999999</v>
      </c>
      <c r="AI75" s="34">
        <f>PXIL!L75</f>
        <v>0</v>
      </c>
      <c r="AJ75" s="34">
        <f>PXIL!R75</f>
        <v>0</v>
      </c>
      <c r="AK75" s="34">
        <f>RTM_IEX!L75</f>
        <v>2.89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5.8397386439919448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7.81</v>
      </c>
      <c r="AB76" s="75">
        <f>-STOA!R76</f>
        <v>0</v>
      </c>
      <c r="AC76">
        <f t="shared" si="3"/>
        <v>0.14699780460953232</v>
      </c>
      <c r="AD76">
        <f t="shared" si="4"/>
        <v>17.352740839382413</v>
      </c>
      <c r="AE76">
        <f>'IDT-1'!D76</f>
        <v>0</v>
      </c>
      <c r="AF76" s="24"/>
      <c r="AG76">
        <f t="shared" si="5"/>
        <v>17.352740839382413</v>
      </c>
      <c r="AI76" s="34">
        <f>PXIL!L76</f>
        <v>0</v>
      </c>
      <c r="AJ76" s="34">
        <f>PXIL!R76</f>
        <v>0</v>
      </c>
      <c r="AK76" s="34">
        <f>RTM_IEX!L76</f>
        <v>3.85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5.8397386439919448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7.71</v>
      </c>
      <c r="AB77" s="75">
        <f>-STOA!R77</f>
        <v>0</v>
      </c>
      <c r="AC77">
        <f t="shared" si="3"/>
        <v>0.15430580460953233</v>
      </c>
      <c r="AD77">
        <f t="shared" si="4"/>
        <v>18.215432839382412</v>
      </c>
      <c r="AE77">
        <f>'IDT-1'!D77</f>
        <v>0</v>
      </c>
      <c r="AF77" s="24"/>
      <c r="AG77">
        <f t="shared" si="5"/>
        <v>18.215432839382412</v>
      </c>
      <c r="AI77" s="34">
        <f>PXIL!L77</f>
        <v>0</v>
      </c>
      <c r="AJ77" s="34">
        <f>PXIL!R77</f>
        <v>0</v>
      </c>
      <c r="AK77" s="34">
        <f>RTM_IEX!L77</f>
        <v>4.82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5.8397386439919448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7.71</v>
      </c>
      <c r="AB78" s="75">
        <f>-STOA!R78</f>
        <v>0</v>
      </c>
      <c r="AC78">
        <f t="shared" si="3"/>
        <v>0.15346580460953232</v>
      </c>
      <c r="AD78">
        <f t="shared" si="4"/>
        <v>18.116272839382411</v>
      </c>
      <c r="AE78">
        <f>'IDT-1'!D78</f>
        <v>0</v>
      </c>
      <c r="AF78" s="24"/>
      <c r="AG78">
        <f t="shared" si="5"/>
        <v>18.116272839382411</v>
      </c>
      <c r="AI78" s="34">
        <f>PXIL!L78</f>
        <v>0</v>
      </c>
      <c r="AJ78" s="34">
        <f>PXIL!R78</f>
        <v>0</v>
      </c>
      <c r="AK78" s="34">
        <f>RTM_IEX!L78</f>
        <v>4.72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5.8397386439919448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7.71</v>
      </c>
      <c r="AB79" s="75">
        <f>-STOA!R79</f>
        <v>0</v>
      </c>
      <c r="AC79">
        <f t="shared" si="3"/>
        <v>0.15111380460953233</v>
      </c>
      <c r="AD79">
        <f t="shared" si="4"/>
        <v>17.838624839382412</v>
      </c>
      <c r="AE79">
        <f>'IDT-1'!D79</f>
        <v>0</v>
      </c>
      <c r="AF79" s="24"/>
      <c r="AG79">
        <f t="shared" si="5"/>
        <v>17.838624839382412</v>
      </c>
      <c r="AI79" s="34">
        <f>PXIL!L79</f>
        <v>0</v>
      </c>
      <c r="AJ79" s="34">
        <f>PXIL!R79</f>
        <v>0</v>
      </c>
      <c r="AK79" s="34">
        <f>RTM_IEX!L79</f>
        <v>4.4400000000000004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5.8397386439919448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7.71</v>
      </c>
      <c r="AB80" s="75">
        <f>-STOA!R80</f>
        <v>0</v>
      </c>
      <c r="AC80">
        <f t="shared" si="3"/>
        <v>0.15556580460953232</v>
      </c>
      <c r="AD80">
        <f t="shared" si="4"/>
        <v>18.364172839382409</v>
      </c>
      <c r="AE80">
        <f>'IDT-1'!D80</f>
        <v>0</v>
      </c>
      <c r="AF80" s="24"/>
      <c r="AG80">
        <f t="shared" si="5"/>
        <v>18.364172839382409</v>
      </c>
      <c r="AI80" s="34">
        <f>PXIL!L80</f>
        <v>0</v>
      </c>
      <c r="AJ80" s="34">
        <f>PXIL!R80</f>
        <v>0</v>
      </c>
      <c r="AK80" s="34">
        <f>RTM_IEX!L80</f>
        <v>4.97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5.8397386439919448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7.71</v>
      </c>
      <c r="AB81" s="75">
        <f>-STOA!R81</f>
        <v>0</v>
      </c>
      <c r="AC81">
        <f t="shared" si="3"/>
        <v>0.15648980460953232</v>
      </c>
      <c r="AD81">
        <f t="shared" si="4"/>
        <v>18.473248839382411</v>
      </c>
      <c r="AE81">
        <f>'IDT-1'!D81</f>
        <v>0</v>
      </c>
      <c r="AF81" s="24"/>
      <c r="AG81">
        <f t="shared" si="5"/>
        <v>18.473248839382411</v>
      </c>
      <c r="AI81" s="34">
        <f>PXIL!L81</f>
        <v>0</v>
      </c>
      <c r="AJ81" s="34">
        <f>PXIL!R81</f>
        <v>0</v>
      </c>
      <c r="AK81" s="34">
        <f>RTM_IEX!L81</f>
        <v>5.08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5.8397386439919448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7.71</v>
      </c>
      <c r="AB82" s="75">
        <f>-STOA!R82</f>
        <v>0</v>
      </c>
      <c r="AC82">
        <f t="shared" si="3"/>
        <v>0.16236980460953232</v>
      </c>
      <c r="AD82">
        <f t="shared" si="4"/>
        <v>19.167368839382412</v>
      </c>
      <c r="AE82">
        <f>'IDT-1'!D82</f>
        <v>0</v>
      </c>
      <c r="AF82" s="24"/>
      <c r="AG82">
        <f t="shared" si="5"/>
        <v>19.167368839382412</v>
      </c>
      <c r="AI82" s="34">
        <f>PXIL!L82</f>
        <v>0</v>
      </c>
      <c r="AJ82" s="34">
        <f>PXIL!R82</f>
        <v>0</v>
      </c>
      <c r="AK82" s="34">
        <f>RTM_IEX!L82</f>
        <v>5.78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5.8397386439919448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7.71</v>
      </c>
      <c r="AB83" s="75">
        <f>-STOA!R83</f>
        <v>0</v>
      </c>
      <c r="AC83">
        <f t="shared" si="3"/>
        <v>0.15917780460953232</v>
      </c>
      <c r="AD83">
        <f t="shared" si="4"/>
        <v>18.790560839382412</v>
      </c>
      <c r="AE83">
        <f>'IDT-1'!D83</f>
        <v>0</v>
      </c>
      <c r="AF83" s="24"/>
      <c r="AG83">
        <f t="shared" si="5"/>
        <v>18.790560839382412</v>
      </c>
      <c r="AI83" s="34">
        <f>PXIL!L83</f>
        <v>0</v>
      </c>
      <c r="AJ83" s="34">
        <f>PXIL!R83</f>
        <v>0</v>
      </c>
      <c r="AK83" s="34">
        <f>RTM_IEX!L83</f>
        <v>5.4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5.8397386439919448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7.71</v>
      </c>
      <c r="AB84" s="75">
        <f>-STOA!R84</f>
        <v>0</v>
      </c>
      <c r="AC84">
        <f t="shared" si="3"/>
        <v>0.15186980460953231</v>
      </c>
      <c r="AD84">
        <f t="shared" si="4"/>
        <v>17.927868839382413</v>
      </c>
      <c r="AE84">
        <f>'IDT-1'!D84</f>
        <v>0</v>
      </c>
      <c r="AF84" s="24"/>
      <c r="AG84">
        <f t="shared" si="5"/>
        <v>17.927868839382413</v>
      </c>
      <c r="AI84" s="34">
        <f>PXIL!L84</f>
        <v>0</v>
      </c>
      <c r="AJ84" s="34">
        <f>PXIL!R84</f>
        <v>0</v>
      </c>
      <c r="AK84" s="34">
        <f>RTM_IEX!L84</f>
        <v>4.53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5.8397386439919448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7.71</v>
      </c>
      <c r="AB85" s="75">
        <f>-STOA!R85</f>
        <v>0</v>
      </c>
      <c r="AC85">
        <f t="shared" si="3"/>
        <v>0.15027380460953232</v>
      </c>
      <c r="AD85">
        <f t="shared" si="4"/>
        <v>17.739464839382411</v>
      </c>
      <c r="AE85">
        <f>'IDT-1'!D85</f>
        <v>0</v>
      </c>
      <c r="AF85" s="24"/>
      <c r="AG85">
        <f t="shared" si="5"/>
        <v>17.739464839382411</v>
      </c>
      <c r="AI85" s="34">
        <f>PXIL!L85</f>
        <v>0</v>
      </c>
      <c r="AJ85" s="34">
        <f>PXIL!R85</f>
        <v>0</v>
      </c>
      <c r="AK85" s="34">
        <f>RTM_IEX!L85</f>
        <v>4.34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5.8397386439919448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7.71</v>
      </c>
      <c r="AB86" s="75">
        <f>-STOA!R86</f>
        <v>0</v>
      </c>
      <c r="AC86">
        <f t="shared" si="3"/>
        <v>0.14456180460953233</v>
      </c>
      <c r="AD86">
        <f t="shared" si="4"/>
        <v>17.06517683938241</v>
      </c>
      <c r="AE86">
        <f>'IDT-1'!D86</f>
        <v>0</v>
      </c>
      <c r="AF86" s="24"/>
      <c r="AG86">
        <f t="shared" si="5"/>
        <v>17.06517683938241</v>
      </c>
      <c r="AI86" s="34">
        <f>PXIL!L86</f>
        <v>0</v>
      </c>
      <c r="AJ86" s="34">
        <f>PXIL!R86</f>
        <v>0</v>
      </c>
      <c r="AK86" s="34">
        <f>RTM_IEX!L86</f>
        <v>3.66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5.8397338801549328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7.71</v>
      </c>
      <c r="AB87" s="75">
        <f>-STOA!R87</f>
        <v>0</v>
      </c>
      <c r="AC87">
        <f t="shared" si="3"/>
        <v>0.13893376459330142</v>
      </c>
      <c r="AD87">
        <f t="shared" si="4"/>
        <v>16.400800115561633</v>
      </c>
      <c r="AE87">
        <f>'IDT-1'!D87</f>
        <v>0</v>
      </c>
      <c r="AF87" s="24"/>
      <c r="AG87">
        <f t="shared" si="5"/>
        <v>16.400800115561633</v>
      </c>
      <c r="AI87" s="34">
        <f>PXIL!L87</f>
        <v>0</v>
      </c>
      <c r="AJ87" s="34">
        <f>PXIL!R87</f>
        <v>0</v>
      </c>
      <c r="AK87" s="34">
        <f>RTM_IEX!L87</f>
        <v>2.99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7.71</v>
      </c>
      <c r="AB88" s="75">
        <f>-STOA!R88</f>
        <v>0</v>
      </c>
      <c r="AC88">
        <f t="shared" si="3"/>
        <v>0.132468</v>
      </c>
      <c r="AD88">
        <f t="shared" si="4"/>
        <v>15.637532000000002</v>
      </c>
      <c r="AE88">
        <f>'IDT-1'!D88</f>
        <v>0</v>
      </c>
      <c r="AF88" s="24"/>
      <c r="AG88">
        <f t="shared" si="5"/>
        <v>15.637532000000002</v>
      </c>
      <c r="AI88" s="34">
        <f>PXIL!L88</f>
        <v>0</v>
      </c>
      <c r="AJ88" s="34">
        <f>PXIL!R88</f>
        <v>0</v>
      </c>
      <c r="AK88" s="34">
        <f>RTM_IEX!L88</f>
        <v>2.2200000000000002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7.71</v>
      </c>
      <c r="AB89" s="75">
        <f>-STOA!R89</f>
        <v>0</v>
      </c>
      <c r="AC89">
        <f t="shared" si="3"/>
        <v>0.12515999999999999</v>
      </c>
      <c r="AD89">
        <f t="shared" si="4"/>
        <v>14.774840000000001</v>
      </c>
      <c r="AE89">
        <f>'IDT-1'!D89</f>
        <v>0</v>
      </c>
      <c r="AF89" s="24"/>
      <c r="AG89">
        <f t="shared" si="5"/>
        <v>14.774840000000001</v>
      </c>
      <c r="AI89" s="34">
        <f>PXIL!L89</f>
        <v>0</v>
      </c>
      <c r="AJ89" s="34">
        <f>PXIL!R89</f>
        <v>0</v>
      </c>
      <c r="AK89" s="34">
        <f>RTM_IEX!L89</f>
        <v>1.35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7.71</v>
      </c>
      <c r="AB90" s="75">
        <f>-STOA!R90</f>
        <v>0</v>
      </c>
      <c r="AC90">
        <f t="shared" si="3"/>
        <v>0.12028800000000001</v>
      </c>
      <c r="AD90">
        <f t="shared" si="4"/>
        <v>14.199712</v>
      </c>
      <c r="AE90">
        <f>'IDT-1'!D90</f>
        <v>0</v>
      </c>
      <c r="AF90" s="24"/>
      <c r="AG90">
        <f t="shared" si="5"/>
        <v>14.199712</v>
      </c>
      <c r="AI90" s="34">
        <f>PXIL!L90</f>
        <v>0</v>
      </c>
      <c r="AJ90" s="34">
        <f>PXIL!R90</f>
        <v>0</v>
      </c>
      <c r="AK90" s="34">
        <f>RTM_IEX!L90</f>
        <v>0.77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7.71</v>
      </c>
      <c r="AB91" s="75">
        <f>-STOA!R91</f>
        <v>0</v>
      </c>
      <c r="AC91">
        <f t="shared" si="3"/>
        <v>0.11890269463493344</v>
      </c>
      <c r="AD91">
        <f t="shared" si="4"/>
        <v>12.831097305365068</v>
      </c>
      <c r="AE91">
        <f>'IDT-1'!D91</f>
        <v>0</v>
      </c>
      <c r="AF91" s="24"/>
      <c r="AG91">
        <f t="shared" si="5"/>
        <v>12.831097305365068</v>
      </c>
      <c r="AI91" s="34">
        <f>PXIL!L91</f>
        <v>0</v>
      </c>
      <c r="AJ91" s="34">
        <f>PXIL!R91</f>
        <v>0</v>
      </c>
      <c r="AK91" s="34">
        <f>RTM_IEX!L91</f>
        <v>0</v>
      </c>
      <c r="AL91" s="34">
        <f>RTM_IEX!R91</f>
        <v>-0.6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7.71</v>
      </c>
      <c r="AB92" s="75">
        <f>-STOA!R92</f>
        <v>0</v>
      </c>
      <c r="AC92">
        <f t="shared" si="3"/>
        <v>0.1265267365873336</v>
      </c>
      <c r="AD92">
        <f t="shared" si="4"/>
        <v>11.923473263412667</v>
      </c>
      <c r="AE92">
        <f>'IDT-1'!D92</f>
        <v>0</v>
      </c>
      <c r="AF92" s="24"/>
      <c r="AG92">
        <f t="shared" si="5"/>
        <v>11.923473263412667</v>
      </c>
      <c r="AI92" s="34">
        <f>PXIL!L92</f>
        <v>0</v>
      </c>
      <c r="AJ92" s="34">
        <f>PXIL!R92</f>
        <v>0</v>
      </c>
      <c r="AK92" s="34">
        <f>RTM_IEX!L92</f>
        <v>0</v>
      </c>
      <c r="AL92" s="34">
        <f>RTM_IEX!R92</f>
        <v>-1.5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5.8397298672464037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7.71</v>
      </c>
      <c r="AB93" s="75">
        <f>-STOA!R93</f>
        <v>0</v>
      </c>
      <c r="AC93">
        <f t="shared" si="3"/>
        <v>0.13584274096958135</v>
      </c>
      <c r="AD93">
        <f t="shared" si="4"/>
        <v>10.813887126276823</v>
      </c>
      <c r="AE93">
        <f>'IDT-1'!D93</f>
        <v>0</v>
      </c>
      <c r="AF93" s="24"/>
      <c r="AG93">
        <f t="shared" si="5"/>
        <v>10.813887126276823</v>
      </c>
      <c r="AI93" s="34">
        <f>PXIL!L93</f>
        <v>0</v>
      </c>
      <c r="AJ93" s="34">
        <f>PXIL!R93</f>
        <v>0</v>
      </c>
      <c r="AK93" s="34">
        <f>RTM_IEX!L93</f>
        <v>0</v>
      </c>
      <c r="AL93" s="34">
        <f>RTM_IEX!R93</f>
        <v>-2.6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5.8397298672464037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7.71</v>
      </c>
      <c r="AB94" s="75">
        <f>-STOA!R94</f>
        <v>0</v>
      </c>
      <c r="AC94">
        <f t="shared" si="3"/>
        <v>0.14261966714949262</v>
      </c>
      <c r="AD94">
        <f t="shared" si="4"/>
        <v>10.007110200096911</v>
      </c>
      <c r="AE94">
        <f>'IDT-1'!D94</f>
        <v>0</v>
      </c>
      <c r="AF94" s="24"/>
      <c r="AG94">
        <f t="shared" si="5"/>
        <v>10.007110200096911</v>
      </c>
      <c r="AI94" s="34">
        <f>PXIL!L94</f>
        <v>0</v>
      </c>
      <c r="AJ94" s="34">
        <f>PXIL!R94</f>
        <v>0</v>
      </c>
      <c r="AK94" s="34">
        <f>RTM_IEX!L94</f>
        <v>0</v>
      </c>
      <c r="AL94" s="34">
        <f>RTM_IEX!R94</f>
        <v>-3.4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5.8397298672464037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7.71</v>
      </c>
      <c r="AB95" s="75">
        <f>-STOA!R95</f>
        <v>0</v>
      </c>
      <c r="AC95">
        <f t="shared" si="3"/>
        <v>0.14939659332940386</v>
      </c>
      <c r="AD95">
        <f t="shared" si="4"/>
        <v>9.2003332739169981</v>
      </c>
      <c r="AE95">
        <f>'IDT-1'!D95</f>
        <v>0</v>
      </c>
      <c r="AF95" s="24"/>
      <c r="AG95">
        <f t="shared" si="5"/>
        <v>9.2003332739169981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-4.2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5.8397298672464037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7.71</v>
      </c>
      <c r="AB96" s="75">
        <f>-STOA!R96</f>
        <v>0</v>
      </c>
      <c r="AC96">
        <f t="shared" si="3"/>
        <v>0.15193794064687058</v>
      </c>
      <c r="AD96">
        <f t="shared" si="4"/>
        <v>8.8977919265995329</v>
      </c>
      <c r="AE96">
        <f>'IDT-1'!D96</f>
        <v>0</v>
      </c>
      <c r="AF96" s="24"/>
      <c r="AG96">
        <f t="shared" si="5"/>
        <v>8.8977919265995329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-4.5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7.71</v>
      </c>
      <c r="AB97" s="75">
        <f>-STOA!R97</f>
        <v>0</v>
      </c>
      <c r="AC97">
        <f t="shared" si="3"/>
        <v>0.15532640373682621</v>
      </c>
      <c r="AD97">
        <f t="shared" si="4"/>
        <v>8.4944034635095775</v>
      </c>
      <c r="AE97">
        <f>'IDT-1'!D97</f>
        <v>0</v>
      </c>
      <c r="AF97" s="24"/>
      <c r="AG97">
        <f t="shared" si="5"/>
        <v>8.4944034635095775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-4.9000000000000004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7.71</v>
      </c>
      <c r="AB98" s="75">
        <f>-STOA!R98</f>
        <v>0</v>
      </c>
      <c r="AC98">
        <f t="shared" si="3"/>
        <v>0.16379756146171529</v>
      </c>
      <c r="AD98">
        <f t="shared" si="4"/>
        <v>7.4859323057846883</v>
      </c>
      <c r="AE98">
        <f>'IDT-1'!D98</f>
        <v>0</v>
      </c>
      <c r="AF98" s="24"/>
      <c r="AG98">
        <f t="shared" si="5"/>
        <v>7.4859323057846883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-5.9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0.14015504920040311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0.23861000000000016</v>
      </c>
      <c r="AB99" s="75">
        <f t="shared" si="6"/>
        <v>0</v>
      </c>
      <c r="AC99">
        <f t="shared" si="6"/>
        <v>4.3216481272809661E-3</v>
      </c>
      <c r="AD99">
        <f t="shared" si="6"/>
        <v>0.3644959010731223</v>
      </c>
      <c r="AE99">
        <f t="shared" ref="AE99:AT99" si="7">SUM(AE3:AE98)/4000</f>
        <v>0</v>
      </c>
      <c r="AG99">
        <f t="shared" si="7"/>
        <v>0.3644959010731223</v>
      </c>
      <c r="AI99">
        <f t="shared" si="7"/>
        <v>0</v>
      </c>
      <c r="AJ99">
        <f t="shared" si="7"/>
        <v>0</v>
      </c>
      <c r="AK99">
        <f t="shared" si="7"/>
        <v>6.2577500000000008E-2</v>
      </c>
      <c r="AL99">
        <f t="shared" si="7"/>
        <v>-7.2524999999999992E-2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45342</v>
      </c>
      <c r="B1" s="219"/>
      <c r="C1" s="219"/>
      <c r="D1" s="219"/>
      <c r="E1" s="219" t="s">
        <v>188</v>
      </c>
      <c r="F1" s="219" t="s">
        <v>189</v>
      </c>
      <c r="G1" s="219" t="s">
        <v>186</v>
      </c>
      <c r="H1" s="219" t="s">
        <v>187</v>
      </c>
      <c r="I1" s="219" t="s">
        <v>190</v>
      </c>
      <c r="J1" s="219" t="s">
        <v>191</v>
      </c>
      <c r="K1" s="219" t="s">
        <v>192</v>
      </c>
      <c r="L1" s="219" t="s">
        <v>196</v>
      </c>
      <c r="M1" s="219" t="s">
        <v>197</v>
      </c>
      <c r="N1" s="219" t="s">
        <v>198</v>
      </c>
      <c r="O1" s="219" t="s">
        <v>193</v>
      </c>
      <c r="P1" s="230" t="s">
        <v>143</v>
      </c>
      <c r="Q1" s="230" t="s">
        <v>144</v>
      </c>
      <c r="R1" s="228" t="s">
        <v>314</v>
      </c>
      <c r="S1" s="228" t="s">
        <v>452</v>
      </c>
      <c r="T1" s="40" t="s">
        <v>282</v>
      </c>
      <c r="U1" s="231" t="s">
        <v>283</v>
      </c>
      <c r="V1" s="65" t="s">
        <v>295</v>
      </c>
      <c r="W1" s="65" t="s">
        <v>282</v>
      </c>
      <c r="X1" s="219" t="s">
        <v>313</v>
      </c>
      <c r="Y1" s="226" t="s">
        <v>218</v>
      </c>
      <c r="Z1" s="226" t="s">
        <v>219</v>
      </c>
      <c r="AA1" s="232" t="s">
        <v>194</v>
      </c>
      <c r="AB1" s="232" t="s">
        <v>195</v>
      </c>
      <c r="AC1" s="25" t="s">
        <v>185</v>
      </c>
      <c r="AD1" s="219" t="s">
        <v>142</v>
      </c>
      <c r="AG1" s="219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25" t="s">
        <v>373</v>
      </c>
      <c r="AP1" s="225" t="s">
        <v>374</v>
      </c>
      <c r="AQ1" s="225" t="s">
        <v>375</v>
      </c>
      <c r="AR1" s="225" t="s">
        <v>376</v>
      </c>
      <c r="AS1" s="226" t="s">
        <v>525</v>
      </c>
      <c r="AT1" s="226" t="s">
        <v>526</v>
      </c>
    </row>
    <row r="2" spans="1:46">
      <c r="A2" s="25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30"/>
      <c r="Q2" s="230"/>
      <c r="R2" s="228"/>
      <c r="S2" s="228"/>
      <c r="T2" s="40" t="s">
        <v>294</v>
      </c>
      <c r="U2" s="231"/>
      <c r="V2" s="65" t="s">
        <v>284</v>
      </c>
      <c r="W2" s="65" t="s">
        <v>284</v>
      </c>
      <c r="X2" s="219"/>
      <c r="Y2" s="226"/>
      <c r="Z2" s="226"/>
      <c r="AA2" s="232"/>
      <c r="AB2" s="232"/>
      <c r="AC2" s="25">
        <f>Losses!B3</f>
        <v>8.3999999999999995E-3</v>
      </c>
      <c r="AD2" s="219"/>
      <c r="AE2" t="s">
        <v>270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S2" s="226"/>
      <c r="AT2" s="226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19.269967999999999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1.54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0.17480373119999998</v>
      </c>
      <c r="AD3">
        <f>SUM(B3:AB3,AI3:AT3)-AC3</f>
        <v>20.635164268799997</v>
      </c>
      <c r="AE3">
        <v>0</v>
      </c>
      <c r="AF3" s="24"/>
      <c r="AG3">
        <f>SUM(AD3:AF3)</f>
        <v>20.635164268799997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18.073719000000001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0.15181923959999999</v>
      </c>
      <c r="AD4">
        <f t="shared" ref="AD4:AD67" si="1">SUM(B4:AB4,AI4:AT4)-AC4</f>
        <v>17.921899760400002</v>
      </c>
      <c r="AE4">
        <v>0</v>
      </c>
      <c r="AF4" s="24"/>
      <c r="AG4">
        <f t="shared" ref="AG4:AG67" si="2">SUM(AD4:AF4)</f>
        <v>17.921899760400002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16.482049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0.13844921159999998</v>
      </c>
      <c r="AD5">
        <f t="shared" si="1"/>
        <v>16.343599788399999</v>
      </c>
      <c r="AE5">
        <v>0</v>
      </c>
      <c r="AF5" s="24"/>
      <c r="AG5">
        <f t="shared" si="2"/>
        <v>16.343599788399999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15.431525000000001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0.12962481000000001</v>
      </c>
      <c r="AD6">
        <f t="shared" si="1"/>
        <v>15.301900190000001</v>
      </c>
      <c r="AE6">
        <v>0</v>
      </c>
      <c r="AF6" s="24"/>
      <c r="AG6">
        <f t="shared" si="2"/>
        <v>15.301900190000001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14.947156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0.12555611039999998</v>
      </c>
      <c r="AD7">
        <f t="shared" si="1"/>
        <v>14.8215998896</v>
      </c>
      <c r="AE7">
        <v>0</v>
      </c>
      <c r="AF7" s="24"/>
      <c r="AG7">
        <f t="shared" si="2"/>
        <v>14.8215998896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15.302037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0.12853711079999999</v>
      </c>
      <c r="AD8">
        <f t="shared" si="1"/>
        <v>15.1734998892</v>
      </c>
      <c r="AE8">
        <v>0</v>
      </c>
      <c r="AF8" s="24"/>
      <c r="AG8">
        <f t="shared" si="2"/>
        <v>15.1734998892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14.894716000000001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0.12511561439999999</v>
      </c>
      <c r="AD9">
        <f t="shared" si="1"/>
        <v>14.7696003856</v>
      </c>
      <c r="AE9">
        <v>0</v>
      </c>
      <c r="AF9" s="24"/>
      <c r="AG9">
        <f t="shared" si="2"/>
        <v>14.7696003856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13.709762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0.11516200079999998</v>
      </c>
      <c r="AD10">
        <f t="shared" si="1"/>
        <v>13.5945999992</v>
      </c>
      <c r="AE10">
        <v>0</v>
      </c>
      <c r="AF10" s="24"/>
      <c r="AG10">
        <f t="shared" si="2"/>
        <v>13.5945999992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13.843484999999999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0.11628527399999999</v>
      </c>
      <c r="AD11">
        <f t="shared" si="1"/>
        <v>13.727199725999998</v>
      </c>
      <c r="AE11">
        <v>0</v>
      </c>
      <c r="AF11" s="24"/>
      <c r="AG11">
        <f t="shared" si="2"/>
        <v>13.727199725999998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14.620008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0.1228080672</v>
      </c>
      <c r="AD12">
        <f t="shared" si="1"/>
        <v>14.497199932800001</v>
      </c>
      <c r="AE12">
        <v>0</v>
      </c>
      <c r="AF12" s="24"/>
      <c r="AG12">
        <f t="shared" si="2"/>
        <v>14.497199932800001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14.422651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0.1211502684</v>
      </c>
      <c r="AD13">
        <f t="shared" si="1"/>
        <v>14.301500731600001</v>
      </c>
      <c r="AE13">
        <v>0</v>
      </c>
      <c r="AF13" s="24"/>
      <c r="AG13">
        <f t="shared" si="2"/>
        <v>14.301500731600001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17.023295999999998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0.14299568639999999</v>
      </c>
      <c r="AD14">
        <f t="shared" si="1"/>
        <v>16.880300313599999</v>
      </c>
      <c r="AE14">
        <v>0</v>
      </c>
      <c r="AF14" s="24"/>
      <c r="AG14">
        <f t="shared" si="2"/>
        <v>16.880300313599999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18.64875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0.1566495</v>
      </c>
      <c r="AD15">
        <f t="shared" si="1"/>
        <v>18.492100499999999</v>
      </c>
      <c r="AE15">
        <v>0</v>
      </c>
      <c r="AF15" s="24"/>
      <c r="AG15">
        <f t="shared" si="2"/>
        <v>18.492100499999999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17.816054999999999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0.14965486199999997</v>
      </c>
      <c r="AD16">
        <f t="shared" si="1"/>
        <v>17.666400138</v>
      </c>
      <c r="AE16">
        <v>0</v>
      </c>
      <c r="AF16" s="24"/>
      <c r="AG16">
        <f t="shared" si="2"/>
        <v>17.666400138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16.851552999999999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0.14155304519999998</v>
      </c>
      <c r="AD17">
        <f t="shared" si="1"/>
        <v>16.709999954800001</v>
      </c>
      <c r="AE17">
        <v>0</v>
      </c>
      <c r="AF17" s="24"/>
      <c r="AG17">
        <f t="shared" si="2"/>
        <v>16.709999954800001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19.269967999999999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0.96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0.16993173119999999</v>
      </c>
      <c r="AD18">
        <f t="shared" si="1"/>
        <v>20.060036268800001</v>
      </c>
      <c r="AE18">
        <v>0</v>
      </c>
      <c r="AF18" s="24"/>
      <c r="AG18">
        <f t="shared" si="2"/>
        <v>20.060036268800001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18.498688999999999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0.15538898759999997</v>
      </c>
      <c r="AD19">
        <f t="shared" si="1"/>
        <v>18.3433000124</v>
      </c>
      <c r="AE19">
        <v>0</v>
      </c>
      <c r="AF19" s="24"/>
      <c r="AG19">
        <f t="shared" si="2"/>
        <v>18.3433000124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19.230840000000001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0.16153905599999999</v>
      </c>
      <c r="AD20">
        <f t="shared" si="1"/>
        <v>19.069300944000002</v>
      </c>
      <c r="AE20">
        <v>0</v>
      </c>
      <c r="AF20" s="24"/>
      <c r="AG20">
        <f t="shared" si="2"/>
        <v>19.069300944000002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18.442920999999998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0.15492053639999998</v>
      </c>
      <c r="AD21">
        <f t="shared" si="1"/>
        <v>18.2880004636</v>
      </c>
      <c r="AE21">
        <v>0</v>
      </c>
      <c r="AF21" s="24"/>
      <c r="AG21">
        <f t="shared" si="2"/>
        <v>18.2880004636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18.894110999999999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0.15871053239999999</v>
      </c>
      <c r="AD22">
        <f t="shared" si="1"/>
        <v>18.735400467599998</v>
      </c>
      <c r="AE22">
        <v>0</v>
      </c>
      <c r="AF22" s="24"/>
      <c r="AG22">
        <f t="shared" si="2"/>
        <v>18.735400467599998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19.269967999999999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2.79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0.18530373119999996</v>
      </c>
      <c r="AD23">
        <f t="shared" si="1"/>
        <v>21.874664268799997</v>
      </c>
      <c r="AE23">
        <v>0</v>
      </c>
      <c r="AF23" s="24"/>
      <c r="AG23">
        <f t="shared" si="2"/>
        <v>21.874664268799997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19.269967999999999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5.68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0.20957973119999998</v>
      </c>
      <c r="AD24">
        <f t="shared" si="1"/>
        <v>24.740388268799997</v>
      </c>
      <c r="AE24">
        <v>0</v>
      </c>
      <c r="AF24" s="24"/>
      <c r="AG24">
        <f t="shared" si="2"/>
        <v>24.740388268799997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19.269967999999999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5.97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0.21201573119999997</v>
      </c>
      <c r="AD25">
        <f t="shared" si="1"/>
        <v>25.027952268799996</v>
      </c>
      <c r="AE25">
        <v>0</v>
      </c>
      <c r="AF25" s="24"/>
      <c r="AG25">
        <f t="shared" si="2"/>
        <v>25.027952268799996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19.269967999999999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4.43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0.19907973119999997</v>
      </c>
      <c r="AD26">
        <f t="shared" si="1"/>
        <v>23.500888268799997</v>
      </c>
      <c r="AE26">
        <v>0</v>
      </c>
      <c r="AF26" s="24"/>
      <c r="AG26">
        <f t="shared" si="2"/>
        <v>23.500888268799997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19.269967999999999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1.93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0.17807973119999998</v>
      </c>
      <c r="AD27">
        <f t="shared" si="1"/>
        <v>21.021888268799998</v>
      </c>
      <c r="AE27">
        <v>0</v>
      </c>
      <c r="AF27" s="24"/>
      <c r="AG27">
        <f t="shared" si="2"/>
        <v>21.021888268799998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19.269967999999999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5.68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0.20957973119999998</v>
      </c>
      <c r="AD28">
        <f t="shared" si="1"/>
        <v>24.740388268799997</v>
      </c>
      <c r="AE28">
        <v>0</v>
      </c>
      <c r="AF28" s="24"/>
      <c r="AG28">
        <f t="shared" si="2"/>
        <v>24.740388268799997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19.269967999999999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8.09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0.22982373119999996</v>
      </c>
      <c r="AD29">
        <f t="shared" si="1"/>
        <v>27.130144268799999</v>
      </c>
      <c r="AE29">
        <v>0</v>
      </c>
      <c r="AF29" s="24"/>
      <c r="AG29">
        <f t="shared" si="2"/>
        <v>27.130144268799999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19.269967999999999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3.95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0.19504773119999996</v>
      </c>
      <c r="AD30">
        <f t="shared" si="1"/>
        <v>23.024920268799999</v>
      </c>
      <c r="AE30">
        <v>0</v>
      </c>
      <c r="AF30" s="24"/>
      <c r="AG30">
        <f t="shared" si="2"/>
        <v>23.024920268799999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19.269967999999999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5.2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0.20554773119999997</v>
      </c>
      <c r="AD31">
        <f t="shared" si="1"/>
        <v>24.264420268799999</v>
      </c>
      <c r="AE31">
        <v>0</v>
      </c>
      <c r="AF31" s="24"/>
      <c r="AG31">
        <f t="shared" si="2"/>
        <v>24.264420268799999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19.269967999999999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4.53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0.19991973119999998</v>
      </c>
      <c r="AD32">
        <f t="shared" si="1"/>
        <v>23.600048268799998</v>
      </c>
      <c r="AE32">
        <v>0</v>
      </c>
      <c r="AF32" s="24"/>
      <c r="AG32">
        <f t="shared" si="2"/>
        <v>23.600048268799998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19.269967999999999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0.28999999999999998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0.16430373119999997</v>
      </c>
      <c r="AD33">
        <f t="shared" si="1"/>
        <v>19.395664268799997</v>
      </c>
      <c r="AE33">
        <v>0</v>
      </c>
      <c r="AF33" s="24"/>
      <c r="AG33">
        <f t="shared" si="2"/>
        <v>19.395664268799997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18.868496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0.1584953664</v>
      </c>
      <c r="AD34">
        <f t="shared" si="1"/>
        <v>18.7100006336</v>
      </c>
      <c r="AE34">
        <v>0</v>
      </c>
      <c r="AF34" s="24"/>
      <c r="AG34">
        <f t="shared" si="2"/>
        <v>18.7100006336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19.269967999999999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2.99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0.1869837312</v>
      </c>
      <c r="AD35">
        <f t="shared" si="1"/>
        <v>22.072984268799999</v>
      </c>
      <c r="AE35">
        <v>0</v>
      </c>
      <c r="AF35" s="24"/>
      <c r="AG35">
        <f t="shared" si="2"/>
        <v>22.072984268799999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19.269967999999999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3.76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0.19345173119999995</v>
      </c>
      <c r="AD36">
        <f t="shared" si="1"/>
        <v>22.836516268799997</v>
      </c>
      <c r="AE36">
        <v>0</v>
      </c>
      <c r="AF36" s="24"/>
      <c r="AG36">
        <f t="shared" si="2"/>
        <v>22.836516268799997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19.269967999999999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0.39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0.18009573119999997</v>
      </c>
      <c r="AD37">
        <f t="shared" si="1"/>
        <v>21.259872268799999</v>
      </c>
      <c r="AE37">
        <v>0</v>
      </c>
      <c r="AF37" s="24"/>
      <c r="AG37">
        <f t="shared" si="2"/>
        <v>21.259872268799999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1.78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19.269967999999999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0.19177173119999996</v>
      </c>
      <c r="AD38">
        <f t="shared" si="1"/>
        <v>22.638196268799998</v>
      </c>
      <c r="AE38">
        <v>0</v>
      </c>
      <c r="AF38" s="24"/>
      <c r="AG38">
        <f t="shared" si="2"/>
        <v>22.638196268799998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3.56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19.269967999999999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0.19420773119999998</v>
      </c>
      <c r="AD39">
        <f t="shared" si="1"/>
        <v>22.925760268800001</v>
      </c>
      <c r="AE39">
        <v>0</v>
      </c>
      <c r="AF39" s="24"/>
      <c r="AG39">
        <f t="shared" si="2"/>
        <v>22.925760268800001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3.85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19.269967999999999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0.19420773119999998</v>
      </c>
      <c r="AD40">
        <f t="shared" si="1"/>
        <v>22.925760268800001</v>
      </c>
      <c r="AE40">
        <v>0</v>
      </c>
      <c r="AF40" s="24"/>
      <c r="AG40">
        <f t="shared" si="2"/>
        <v>22.925760268800001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3.85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19.269967999999999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0.20882373119999997</v>
      </c>
      <c r="AD41">
        <f t="shared" si="1"/>
        <v>24.6511442688</v>
      </c>
      <c r="AE41">
        <v>0</v>
      </c>
      <c r="AF41" s="24"/>
      <c r="AG41">
        <f t="shared" si="2"/>
        <v>24.6511442688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5.59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19.269967999999999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0.20479173119999997</v>
      </c>
      <c r="AD42">
        <f t="shared" si="1"/>
        <v>24.175176268799998</v>
      </c>
      <c r="AE42">
        <v>0</v>
      </c>
      <c r="AF42" s="24"/>
      <c r="AG42">
        <f t="shared" si="2"/>
        <v>24.175176268799998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5.1100000000000003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19.269967999999999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0.17320773119999996</v>
      </c>
      <c r="AD43">
        <f t="shared" si="1"/>
        <v>20.446760268799999</v>
      </c>
      <c r="AE43">
        <v>0</v>
      </c>
      <c r="AF43" s="24"/>
      <c r="AG43">
        <f t="shared" si="2"/>
        <v>20.446760268799999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1.35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19.269967999999999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0.17320773119999996</v>
      </c>
      <c r="AD44">
        <f t="shared" si="1"/>
        <v>20.446760268799999</v>
      </c>
      <c r="AE44">
        <v>0</v>
      </c>
      <c r="AF44" s="24"/>
      <c r="AG44">
        <f t="shared" si="2"/>
        <v>20.446760268799999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1.35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19.269967999999999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0.16917573119999998</v>
      </c>
      <c r="AD45">
        <f t="shared" si="1"/>
        <v>19.9707922688</v>
      </c>
      <c r="AE45">
        <v>0</v>
      </c>
      <c r="AF45" s="24"/>
      <c r="AG45">
        <f t="shared" si="2"/>
        <v>19.9707922688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0.87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19.269967999999999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0.16833573119999998</v>
      </c>
      <c r="AD46">
        <f t="shared" si="1"/>
        <v>19.871632268799999</v>
      </c>
      <c r="AE46">
        <v>0</v>
      </c>
      <c r="AF46" s="24"/>
      <c r="AG46">
        <f t="shared" si="2"/>
        <v>19.871632268799999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0.77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18.198871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0.15287051639999999</v>
      </c>
      <c r="AD47">
        <f t="shared" si="1"/>
        <v>18.0460004836</v>
      </c>
      <c r="AE47">
        <v>0</v>
      </c>
      <c r="AF47" s="24"/>
      <c r="AG47">
        <f t="shared" si="2"/>
        <v>18.0460004836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19.269967999999999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0.17883573119999999</v>
      </c>
      <c r="AD48">
        <f t="shared" si="1"/>
        <v>21.111132268799999</v>
      </c>
      <c r="AE48">
        <v>0</v>
      </c>
      <c r="AF48" s="24"/>
      <c r="AG48">
        <f t="shared" si="2"/>
        <v>21.111132268799999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2.02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18.715813000000001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0.15721282919999999</v>
      </c>
      <c r="AD49">
        <f t="shared" si="1"/>
        <v>18.558600170800002</v>
      </c>
      <c r="AE49">
        <v>0</v>
      </c>
      <c r="AF49" s="24"/>
      <c r="AG49">
        <f t="shared" si="2"/>
        <v>18.558600170800002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19.269967999999999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0.16749573119999997</v>
      </c>
      <c r="AD50">
        <f t="shared" si="1"/>
        <v>19.772472268800001</v>
      </c>
      <c r="AE50">
        <v>0</v>
      </c>
      <c r="AF50" s="24"/>
      <c r="AG50">
        <f t="shared" si="2"/>
        <v>19.772472268800001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0.67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18.205123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0.1529230332</v>
      </c>
      <c r="AD51">
        <f t="shared" si="1"/>
        <v>18.0521999668</v>
      </c>
      <c r="AE51">
        <v>0</v>
      </c>
      <c r="AF51" s="24"/>
      <c r="AG51">
        <f t="shared" si="2"/>
        <v>18.0521999668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19.269967999999999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0.18295173119999997</v>
      </c>
      <c r="AD52">
        <f t="shared" si="1"/>
        <v>21.597016268799997</v>
      </c>
      <c r="AE52">
        <v>0</v>
      </c>
      <c r="AF52" s="24"/>
      <c r="AG52">
        <f t="shared" si="2"/>
        <v>21.597016268799997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2.5099999999999998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19.269967999999999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0.16833573119999998</v>
      </c>
      <c r="AD53">
        <f t="shared" si="1"/>
        <v>19.871632268799999</v>
      </c>
      <c r="AE53">
        <v>0</v>
      </c>
      <c r="AF53" s="24"/>
      <c r="AG53">
        <f t="shared" si="2"/>
        <v>19.871632268799999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0.77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19.269967999999999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0.16346373119999996</v>
      </c>
      <c r="AD54">
        <f t="shared" si="1"/>
        <v>19.2965042688</v>
      </c>
      <c r="AE54">
        <v>0</v>
      </c>
      <c r="AF54" s="24"/>
      <c r="AG54">
        <f t="shared" si="2"/>
        <v>19.2965042688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0.19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19.269967999999999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0.19177173119999996</v>
      </c>
      <c r="AD55">
        <f t="shared" si="1"/>
        <v>22.638196268799998</v>
      </c>
      <c r="AE55">
        <v>0</v>
      </c>
      <c r="AF55" s="24"/>
      <c r="AG55">
        <f t="shared" si="2"/>
        <v>22.638196268799998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3.56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19.269967999999999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0.18211173119999999</v>
      </c>
      <c r="AD56">
        <f t="shared" si="1"/>
        <v>21.4978562688</v>
      </c>
      <c r="AE56">
        <v>0</v>
      </c>
      <c r="AF56" s="24"/>
      <c r="AG56">
        <f t="shared" si="2"/>
        <v>21.4978562688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2.41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19.269967999999999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0.19345173119999998</v>
      </c>
      <c r="AD57">
        <f t="shared" si="1"/>
        <v>22.836516268799997</v>
      </c>
      <c r="AE57">
        <v>0</v>
      </c>
      <c r="AF57" s="24"/>
      <c r="AG57">
        <f t="shared" si="2"/>
        <v>22.836516268799997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3.76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18.948467999999998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0.15916713119999998</v>
      </c>
      <c r="AD58">
        <f t="shared" si="1"/>
        <v>18.789300868799998</v>
      </c>
      <c r="AE58">
        <v>0</v>
      </c>
      <c r="AF58" s="24"/>
      <c r="AG58">
        <f t="shared" si="2"/>
        <v>18.789300868799998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17.849233000000002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0.14993355720000001</v>
      </c>
      <c r="AD59">
        <f t="shared" si="1"/>
        <v>17.699299442800001</v>
      </c>
      <c r="AE59">
        <v>0</v>
      </c>
      <c r="AF59" s="24"/>
      <c r="AG59">
        <f t="shared" si="2"/>
        <v>17.699299442800001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19.269967999999999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0.16186773119999998</v>
      </c>
      <c r="AD60">
        <f t="shared" si="1"/>
        <v>19.108100268799998</v>
      </c>
      <c r="AE60">
        <v>0</v>
      </c>
      <c r="AF60" s="24"/>
      <c r="AG60">
        <f t="shared" si="2"/>
        <v>19.108100268799998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19.269967999999999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0.18295173119999997</v>
      </c>
      <c r="AD61">
        <f t="shared" si="1"/>
        <v>21.597016268799997</v>
      </c>
      <c r="AE61">
        <v>0</v>
      </c>
      <c r="AF61" s="24"/>
      <c r="AG61">
        <f t="shared" si="2"/>
        <v>21.597016268799997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2.5099999999999998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19.269967999999999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0.19177173119999996</v>
      </c>
      <c r="AD62">
        <f t="shared" si="1"/>
        <v>22.638196268799998</v>
      </c>
      <c r="AE62">
        <v>0</v>
      </c>
      <c r="AF62" s="24"/>
      <c r="AG62">
        <f t="shared" si="2"/>
        <v>22.638196268799998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3.56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19.269967999999999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0.16673973119999996</v>
      </c>
      <c r="AD63">
        <f t="shared" si="1"/>
        <v>19.683228268799997</v>
      </c>
      <c r="AE63">
        <v>0</v>
      </c>
      <c r="AF63" s="24"/>
      <c r="AG63">
        <f t="shared" si="2"/>
        <v>19.683228268799997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0.57999999999999996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19.269967999999999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0.18454773119999998</v>
      </c>
      <c r="AD64">
        <f t="shared" si="1"/>
        <v>21.785420268799999</v>
      </c>
      <c r="AE64">
        <v>0</v>
      </c>
      <c r="AF64" s="24"/>
      <c r="AG64">
        <f t="shared" si="2"/>
        <v>21.785420268799999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19.269967999999999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0.22335573119999996</v>
      </c>
      <c r="AD65">
        <f t="shared" si="1"/>
        <v>26.366612268799997</v>
      </c>
      <c r="AE65">
        <v>0</v>
      </c>
      <c r="AF65" s="24"/>
      <c r="AG65">
        <f t="shared" si="2"/>
        <v>26.366612268799997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7.32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19.269967999999999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0.20722773119999999</v>
      </c>
      <c r="AD66">
        <f t="shared" si="1"/>
        <v>24.462740268799998</v>
      </c>
      <c r="AE66">
        <v>0</v>
      </c>
      <c r="AF66" s="24"/>
      <c r="AG66">
        <f t="shared" si="2"/>
        <v>24.462740268799998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5.4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19.269967999999999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0.21201573119999997</v>
      </c>
      <c r="AD67">
        <f t="shared" si="1"/>
        <v>25.027952268799996</v>
      </c>
      <c r="AE67">
        <v>0</v>
      </c>
      <c r="AF67" s="24"/>
      <c r="AG67">
        <f t="shared" si="2"/>
        <v>25.027952268799996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5.97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19.269967999999999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0.19420773119999998</v>
      </c>
      <c r="AD68">
        <f t="shared" ref="AD68:AD98" si="4">SUM(B68:AB68,AI68:AT68)-AC68</f>
        <v>22.925760268800001</v>
      </c>
      <c r="AE68">
        <v>0</v>
      </c>
      <c r="AF68" s="24"/>
      <c r="AG68">
        <f t="shared" ref="AG68:AG98" si="5">SUM(AD68:AF68)</f>
        <v>22.925760268800001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3.85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19.269967999999999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2.41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0.18211173119999999</v>
      </c>
      <c r="AD69">
        <f t="shared" si="4"/>
        <v>21.4978562688</v>
      </c>
      <c r="AE69">
        <v>0</v>
      </c>
      <c r="AF69" s="24"/>
      <c r="AG69">
        <f t="shared" si="5"/>
        <v>21.4978562688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19.269967999999999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1.93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0.17807973119999998</v>
      </c>
      <c r="AD70">
        <f t="shared" si="4"/>
        <v>21.021888268799998</v>
      </c>
      <c r="AE70">
        <v>0</v>
      </c>
      <c r="AF70" s="24"/>
      <c r="AG70">
        <f t="shared" si="5"/>
        <v>21.021888268799998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19.269967999999999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6.36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0.21529173119999997</v>
      </c>
      <c r="AD71">
        <f t="shared" si="4"/>
        <v>25.414676268799997</v>
      </c>
      <c r="AE71">
        <v>0</v>
      </c>
      <c r="AF71" s="24"/>
      <c r="AG71">
        <f t="shared" si="5"/>
        <v>25.414676268799997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19.269967999999999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5.49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0.20798373119999999</v>
      </c>
      <c r="AD72">
        <f t="shared" si="4"/>
        <v>24.551984268800002</v>
      </c>
      <c r="AE72">
        <v>0</v>
      </c>
      <c r="AF72" s="24"/>
      <c r="AG72">
        <f t="shared" si="5"/>
        <v>24.551984268800002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19.269967999999999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8.58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0.23393973119999997</v>
      </c>
      <c r="AD73">
        <f t="shared" si="4"/>
        <v>27.616028268799997</v>
      </c>
      <c r="AE73">
        <v>0</v>
      </c>
      <c r="AF73" s="24"/>
      <c r="AG73">
        <f t="shared" si="5"/>
        <v>27.616028268799997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19.269967999999999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4.05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0.19588773119999997</v>
      </c>
      <c r="AD74">
        <f t="shared" si="4"/>
        <v>23.1240802688</v>
      </c>
      <c r="AE74">
        <v>0</v>
      </c>
      <c r="AF74" s="24"/>
      <c r="AG74">
        <f t="shared" si="5"/>
        <v>23.1240802688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19.269967999999999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7.42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0.2241957312</v>
      </c>
      <c r="AD75">
        <f t="shared" si="4"/>
        <v>26.465772268800002</v>
      </c>
      <c r="AE75">
        <v>0</v>
      </c>
      <c r="AF75" s="24"/>
      <c r="AG75">
        <f t="shared" si="5"/>
        <v>26.465772268800002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19.269967999999999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2.12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0.17967573119999999</v>
      </c>
      <c r="AD76">
        <f t="shared" si="4"/>
        <v>21.2102922688</v>
      </c>
      <c r="AE76">
        <v>0</v>
      </c>
      <c r="AF76" s="24"/>
      <c r="AG76">
        <f t="shared" si="5"/>
        <v>21.2102922688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19.269967999999999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3.56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0.19177173119999996</v>
      </c>
      <c r="AD77">
        <f t="shared" si="4"/>
        <v>22.638196268799998</v>
      </c>
      <c r="AE77">
        <v>0</v>
      </c>
      <c r="AF77" s="24"/>
      <c r="AG77">
        <f t="shared" si="5"/>
        <v>22.638196268799998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19.269967999999999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4.91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0.20311173119999998</v>
      </c>
      <c r="AD78">
        <f t="shared" si="4"/>
        <v>23.976856268799999</v>
      </c>
      <c r="AE78">
        <v>0</v>
      </c>
      <c r="AF78" s="24"/>
      <c r="AG78">
        <f t="shared" si="5"/>
        <v>23.976856268799999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19.269967999999999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3.37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0.19017573119999998</v>
      </c>
      <c r="AD79">
        <f t="shared" si="4"/>
        <v>22.4497922688</v>
      </c>
      <c r="AE79">
        <v>0</v>
      </c>
      <c r="AF79" s="24"/>
      <c r="AG79">
        <f t="shared" si="5"/>
        <v>22.4497922688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19.269967999999999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0.20722773119999996</v>
      </c>
      <c r="AD80">
        <f t="shared" si="4"/>
        <v>24.462740268799998</v>
      </c>
      <c r="AE80">
        <v>0</v>
      </c>
      <c r="AF80" s="24"/>
      <c r="AG80">
        <f t="shared" si="5"/>
        <v>24.462740268799998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19.269967999999999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5.3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0.20638773119999998</v>
      </c>
      <c r="AD81">
        <f t="shared" si="4"/>
        <v>24.3635802688</v>
      </c>
      <c r="AE81">
        <v>0</v>
      </c>
      <c r="AF81" s="24"/>
      <c r="AG81">
        <f t="shared" si="5"/>
        <v>24.3635802688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19.269967999999999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5.88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0.21125973119999997</v>
      </c>
      <c r="AD82">
        <f t="shared" si="4"/>
        <v>24.938708268799999</v>
      </c>
      <c r="AE82">
        <v>0</v>
      </c>
      <c r="AF82" s="24"/>
      <c r="AG82">
        <f t="shared" si="5"/>
        <v>24.938708268799999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19.269967999999999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7.13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0.22175973119999998</v>
      </c>
      <c r="AD83">
        <f t="shared" si="4"/>
        <v>26.178208268799999</v>
      </c>
      <c r="AE83">
        <v>0</v>
      </c>
      <c r="AF83" s="24"/>
      <c r="AG83">
        <f t="shared" si="5"/>
        <v>26.178208268799999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19.269967999999999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6.55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0.21688773119999999</v>
      </c>
      <c r="AD84">
        <f t="shared" si="4"/>
        <v>25.603080268799999</v>
      </c>
      <c r="AE84">
        <v>0</v>
      </c>
      <c r="AF84" s="24"/>
      <c r="AG84">
        <f t="shared" si="5"/>
        <v>25.603080268799999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19.269967999999999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7.9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0.22822773119999995</v>
      </c>
      <c r="AD85">
        <f t="shared" si="4"/>
        <v>26.941740268799997</v>
      </c>
      <c r="AE85">
        <v>0</v>
      </c>
      <c r="AF85" s="24"/>
      <c r="AG85">
        <f t="shared" si="5"/>
        <v>26.941740268799997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19.269967999999999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8.09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0.22982373119999996</v>
      </c>
      <c r="AD86">
        <f t="shared" si="4"/>
        <v>27.130144268799999</v>
      </c>
      <c r="AE86">
        <v>0</v>
      </c>
      <c r="AF86" s="24"/>
      <c r="AG86">
        <f t="shared" si="5"/>
        <v>27.130144268799999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19.269967999999999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5.49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0.20798373119999999</v>
      </c>
      <c r="AD87">
        <f t="shared" si="4"/>
        <v>24.551984268800002</v>
      </c>
      <c r="AE87">
        <v>0</v>
      </c>
      <c r="AF87" s="24"/>
      <c r="AG87">
        <f t="shared" si="5"/>
        <v>24.551984268800002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19.269967999999999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6.26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0.21445173119999997</v>
      </c>
      <c r="AD88">
        <f t="shared" si="4"/>
        <v>25.315516268799996</v>
      </c>
      <c r="AE88">
        <v>0</v>
      </c>
      <c r="AF88" s="24"/>
      <c r="AG88">
        <f t="shared" si="5"/>
        <v>25.315516268799996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19.269967999999999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4.62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0.20067573119999998</v>
      </c>
      <c r="AD89">
        <f t="shared" si="4"/>
        <v>23.689292268799999</v>
      </c>
      <c r="AE89">
        <v>0</v>
      </c>
      <c r="AF89" s="24"/>
      <c r="AG89">
        <f t="shared" si="5"/>
        <v>23.689292268799999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19.269967999999999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4.05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0.19588773119999997</v>
      </c>
      <c r="AD90">
        <f t="shared" si="4"/>
        <v>23.1240802688</v>
      </c>
      <c r="AE90">
        <v>0</v>
      </c>
      <c r="AF90" s="24"/>
      <c r="AG90">
        <f t="shared" si="5"/>
        <v>23.1240802688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19.269967999999999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3.47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0.19101573119999996</v>
      </c>
      <c r="AD91">
        <f t="shared" si="4"/>
        <v>22.548952268799997</v>
      </c>
      <c r="AE91">
        <v>0</v>
      </c>
      <c r="AF91" s="24"/>
      <c r="AG91">
        <f t="shared" si="5"/>
        <v>22.548952268799997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19.269967999999999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0.16270773119999998</v>
      </c>
      <c r="AD92">
        <f t="shared" si="4"/>
        <v>19.207260268799999</v>
      </c>
      <c r="AE92">
        <v>0</v>
      </c>
      <c r="AF92" s="24"/>
      <c r="AG92">
        <f t="shared" si="5"/>
        <v>19.207260268799999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17.552945000000001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0.14744473799999999</v>
      </c>
      <c r="AD93">
        <f t="shared" si="4"/>
        <v>17.405500262</v>
      </c>
      <c r="AE93">
        <v>0</v>
      </c>
      <c r="AF93" s="24"/>
      <c r="AG93">
        <f t="shared" si="5"/>
        <v>17.405500262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18.645624000000002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0.15662324159999999</v>
      </c>
      <c r="AD94">
        <f t="shared" si="4"/>
        <v>18.489000758400003</v>
      </c>
      <c r="AE94">
        <v>0</v>
      </c>
      <c r="AF94" s="24"/>
      <c r="AG94">
        <f t="shared" si="5"/>
        <v>18.489000758400003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19.269967999999999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5.01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0.20395173119999996</v>
      </c>
      <c r="AD95">
        <f t="shared" si="4"/>
        <v>24.076016268799997</v>
      </c>
      <c r="AE95">
        <v>0</v>
      </c>
      <c r="AF95" s="24"/>
      <c r="AG95">
        <f t="shared" si="5"/>
        <v>24.076016268799997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19.269967999999999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2.5099999999999998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0.18295173119999997</v>
      </c>
      <c r="AD96">
        <f t="shared" si="4"/>
        <v>21.597016268799997</v>
      </c>
      <c r="AE96">
        <v>0</v>
      </c>
      <c r="AF96" s="24"/>
      <c r="AG96">
        <f t="shared" si="5"/>
        <v>21.597016268799997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19.269967999999999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2.79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0.18530373119999996</v>
      </c>
      <c r="AD97">
        <f t="shared" si="4"/>
        <v>21.874664268799997</v>
      </c>
      <c r="AE97">
        <v>0</v>
      </c>
      <c r="AF97" s="24"/>
      <c r="AG97">
        <f t="shared" si="5"/>
        <v>21.874664268799997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19.269967999999999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0.28999999999999998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0.16430373119999997</v>
      </c>
      <c r="AD98">
        <f t="shared" si="4"/>
        <v>19.395664268799997</v>
      </c>
      <c r="AE98">
        <v>0</v>
      </c>
      <c r="AF98" s="24"/>
      <c r="AG98">
        <f t="shared" si="5"/>
        <v>19.395664268799997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0.44825391400000031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4.7305E-2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4.3220008775999991E-3</v>
      </c>
      <c r="AD99">
        <f t="shared" si="6"/>
        <v>0.51020191312239971</v>
      </c>
      <c r="AE99">
        <f t="shared" ref="AE99:AT99" si="8">SUM(AE3:AE98)/4000</f>
        <v>0</v>
      </c>
      <c r="AG99">
        <f t="shared" si="8"/>
        <v>0.51020191312239971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1.8964999999999999E-2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45342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270</v>
      </c>
      <c r="C3" s="16">
        <f>'[1]20'!C5</f>
        <v>0</v>
      </c>
      <c r="D3" s="16">
        <f>'[1]20'!D5</f>
        <v>65</v>
      </c>
      <c r="E3" s="16">
        <f>'[1]20'!E5</f>
        <v>0</v>
      </c>
      <c r="F3" s="15">
        <f>SUM(B3:E3)</f>
        <v>335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270</v>
      </c>
      <c r="C4" s="16">
        <f>'[1]20'!C6</f>
        <v>0</v>
      </c>
      <c r="D4" s="16">
        <f>'[1]20'!D6</f>
        <v>65</v>
      </c>
      <c r="E4" s="16">
        <f>'[1]20'!E6</f>
        <v>0</v>
      </c>
      <c r="F4" s="15">
        <f>SUM(B4:E4)</f>
        <v>335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270</v>
      </c>
      <c r="C5" s="16">
        <f>'[1]20'!C7</f>
        <v>0</v>
      </c>
      <c r="D5" s="16">
        <f>'[1]20'!D7</f>
        <v>65</v>
      </c>
      <c r="E5" s="16">
        <f>'[1]20'!E7</f>
        <v>0</v>
      </c>
      <c r="F5" s="15">
        <f t="shared" ref="F5:F68" si="6">SUM(B5:E5)</f>
        <v>335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270</v>
      </c>
      <c r="C6" s="16">
        <f>'[1]20'!C8</f>
        <v>0</v>
      </c>
      <c r="D6" s="16">
        <f>'[1]20'!D8</f>
        <v>65</v>
      </c>
      <c r="E6" s="16">
        <f>'[1]20'!E8</f>
        <v>0</v>
      </c>
      <c r="F6" s="15">
        <f t="shared" si="6"/>
        <v>335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270</v>
      </c>
      <c r="C7" s="16">
        <f>'[1]20'!C9</f>
        <v>0</v>
      </c>
      <c r="D7" s="16">
        <f>'[1]20'!D9</f>
        <v>65</v>
      </c>
      <c r="E7" s="16">
        <f>'[1]20'!E9</f>
        <v>0</v>
      </c>
      <c r="F7" s="15">
        <f t="shared" si="6"/>
        <v>335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270</v>
      </c>
      <c r="C8" s="16">
        <f>'[1]20'!C10</f>
        <v>0</v>
      </c>
      <c r="D8" s="16">
        <f>'[1]20'!D10</f>
        <v>65</v>
      </c>
      <c r="E8" s="16">
        <f>'[1]20'!E10</f>
        <v>0</v>
      </c>
      <c r="F8" s="15">
        <f t="shared" si="6"/>
        <v>335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270</v>
      </c>
      <c r="C9" s="16">
        <f>'[1]20'!C11</f>
        <v>0</v>
      </c>
      <c r="D9" s="16">
        <f>'[1]20'!D11</f>
        <v>65</v>
      </c>
      <c r="E9" s="16">
        <f>'[1]20'!E11</f>
        <v>0</v>
      </c>
      <c r="F9" s="15">
        <f t="shared" si="6"/>
        <v>335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270</v>
      </c>
      <c r="C10" s="16">
        <f>'[1]20'!C12</f>
        <v>0</v>
      </c>
      <c r="D10" s="16">
        <f>'[1]20'!D12</f>
        <v>65</v>
      </c>
      <c r="E10" s="16">
        <f>'[1]20'!E12</f>
        <v>0</v>
      </c>
      <c r="F10" s="15">
        <f t="shared" si="6"/>
        <v>335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270</v>
      </c>
      <c r="C11" s="16">
        <f>'[1]20'!C13</f>
        <v>0</v>
      </c>
      <c r="D11" s="16">
        <f>'[1]20'!D13</f>
        <v>65</v>
      </c>
      <c r="E11" s="16">
        <f>'[1]20'!E13</f>
        <v>0</v>
      </c>
      <c r="F11" s="15">
        <f t="shared" si="6"/>
        <v>335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270</v>
      </c>
      <c r="C12" s="16">
        <f>'[1]20'!C14</f>
        <v>0</v>
      </c>
      <c r="D12" s="16">
        <f>'[1]20'!D14</f>
        <v>65</v>
      </c>
      <c r="E12" s="16">
        <f>'[1]20'!E14</f>
        <v>0</v>
      </c>
      <c r="F12" s="15">
        <f t="shared" si="6"/>
        <v>335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270</v>
      </c>
      <c r="C13" s="16">
        <f>'[1]20'!C15</f>
        <v>0</v>
      </c>
      <c r="D13" s="16">
        <f>'[1]20'!D15</f>
        <v>65</v>
      </c>
      <c r="E13" s="16">
        <f>'[1]20'!E15</f>
        <v>0</v>
      </c>
      <c r="F13" s="15">
        <f t="shared" si="6"/>
        <v>335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270</v>
      </c>
      <c r="C14" s="16">
        <f>'[1]20'!C16</f>
        <v>0</v>
      </c>
      <c r="D14" s="16">
        <f>'[1]20'!D16</f>
        <v>65</v>
      </c>
      <c r="E14" s="16">
        <f>'[1]20'!E16</f>
        <v>0</v>
      </c>
      <c r="F14" s="15">
        <f t="shared" si="6"/>
        <v>335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270</v>
      </c>
      <c r="C15" s="16">
        <f>'[1]20'!C17</f>
        <v>0</v>
      </c>
      <c r="D15" s="16">
        <f>'[1]20'!D17</f>
        <v>65</v>
      </c>
      <c r="E15" s="16">
        <f>'[1]20'!E17</f>
        <v>0</v>
      </c>
      <c r="F15" s="15">
        <f t="shared" si="6"/>
        <v>335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270</v>
      </c>
      <c r="C16" s="16">
        <f>'[1]20'!C18</f>
        <v>0</v>
      </c>
      <c r="D16" s="16">
        <f>'[1]20'!D18</f>
        <v>65</v>
      </c>
      <c r="E16" s="16">
        <f>'[1]20'!E18</f>
        <v>0</v>
      </c>
      <c r="F16" s="15">
        <f t="shared" si="6"/>
        <v>335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270</v>
      </c>
      <c r="C17" s="16">
        <f>'[1]20'!C19</f>
        <v>0</v>
      </c>
      <c r="D17" s="16">
        <f>'[1]20'!D19</f>
        <v>65</v>
      </c>
      <c r="E17" s="16">
        <f>'[1]20'!E19</f>
        <v>0</v>
      </c>
      <c r="F17" s="15">
        <f t="shared" si="6"/>
        <v>335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270</v>
      </c>
      <c r="C18" s="16">
        <f>'[1]20'!C20</f>
        <v>0</v>
      </c>
      <c r="D18" s="16">
        <f>'[1]20'!D20</f>
        <v>65</v>
      </c>
      <c r="E18" s="16">
        <f>'[1]20'!E20</f>
        <v>0</v>
      </c>
      <c r="F18" s="15">
        <f t="shared" si="6"/>
        <v>335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270</v>
      </c>
      <c r="C19" s="16">
        <f>'[1]20'!C21</f>
        <v>0</v>
      </c>
      <c r="D19" s="16">
        <f>'[1]20'!D21</f>
        <v>65</v>
      </c>
      <c r="E19" s="16">
        <f>'[1]20'!E21</f>
        <v>0</v>
      </c>
      <c r="F19" s="15">
        <f t="shared" si="6"/>
        <v>335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270</v>
      </c>
      <c r="C20" s="16">
        <f>'[1]20'!C22</f>
        <v>0</v>
      </c>
      <c r="D20" s="16">
        <f>'[1]20'!D22</f>
        <v>65</v>
      </c>
      <c r="E20" s="16">
        <f>'[1]20'!E22</f>
        <v>0</v>
      </c>
      <c r="F20" s="15">
        <f t="shared" si="6"/>
        <v>335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270</v>
      </c>
      <c r="C21" s="16">
        <f>'[1]20'!C23</f>
        <v>0</v>
      </c>
      <c r="D21" s="16">
        <f>'[1]20'!D23</f>
        <v>65</v>
      </c>
      <c r="E21" s="16">
        <f>'[1]20'!E23</f>
        <v>0</v>
      </c>
      <c r="F21" s="15">
        <f t="shared" si="6"/>
        <v>335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270</v>
      </c>
      <c r="C22" s="16">
        <f>'[1]20'!C24</f>
        <v>0</v>
      </c>
      <c r="D22" s="16">
        <f>'[1]20'!D24</f>
        <v>65</v>
      </c>
      <c r="E22" s="16">
        <f>'[1]20'!E24</f>
        <v>0</v>
      </c>
      <c r="F22" s="15">
        <f t="shared" si="6"/>
        <v>335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270</v>
      </c>
      <c r="C23" s="16">
        <f>'[1]20'!C25</f>
        <v>0</v>
      </c>
      <c r="D23" s="16">
        <f>'[1]20'!D25</f>
        <v>65</v>
      </c>
      <c r="E23" s="16">
        <f>'[1]20'!E25</f>
        <v>0</v>
      </c>
      <c r="F23" s="15">
        <f t="shared" si="6"/>
        <v>335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270</v>
      </c>
      <c r="C24" s="16">
        <f>'[1]20'!C26</f>
        <v>0</v>
      </c>
      <c r="D24" s="16">
        <f>'[1]20'!D26</f>
        <v>65</v>
      </c>
      <c r="E24" s="16">
        <f>'[1]20'!E26</f>
        <v>0</v>
      </c>
      <c r="F24" s="15">
        <f t="shared" si="6"/>
        <v>335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270</v>
      </c>
      <c r="C25" s="16">
        <f>'[1]20'!C27</f>
        <v>0</v>
      </c>
      <c r="D25" s="16">
        <f>'[1]20'!D27</f>
        <v>65</v>
      </c>
      <c r="E25" s="16">
        <f>'[1]20'!E27</f>
        <v>0</v>
      </c>
      <c r="F25" s="15">
        <f t="shared" si="6"/>
        <v>335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270</v>
      </c>
      <c r="C26" s="16">
        <f>'[1]20'!C28</f>
        <v>0</v>
      </c>
      <c r="D26" s="16">
        <f>'[1]20'!D28</f>
        <v>65</v>
      </c>
      <c r="E26" s="16">
        <f>'[1]20'!E28</f>
        <v>0</v>
      </c>
      <c r="F26" s="15">
        <f t="shared" si="6"/>
        <v>335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270</v>
      </c>
      <c r="C27" s="16">
        <f>'[1]20'!C29</f>
        <v>0</v>
      </c>
      <c r="D27" s="16">
        <f>'[1]20'!D29</f>
        <v>65</v>
      </c>
      <c r="E27" s="16">
        <f>'[1]20'!E29</f>
        <v>0</v>
      </c>
      <c r="F27" s="15">
        <f t="shared" si="6"/>
        <v>335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270</v>
      </c>
      <c r="C28" s="16">
        <f>'[1]20'!C30</f>
        <v>0</v>
      </c>
      <c r="D28" s="16">
        <f>'[1]20'!D30</f>
        <v>65</v>
      </c>
      <c r="E28" s="16">
        <f>'[1]20'!E30</f>
        <v>0</v>
      </c>
      <c r="F28" s="15">
        <f t="shared" si="6"/>
        <v>335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270</v>
      </c>
      <c r="C29" s="16">
        <f>'[1]20'!C31</f>
        <v>0</v>
      </c>
      <c r="D29" s="16">
        <f>'[1]20'!D31</f>
        <v>65</v>
      </c>
      <c r="E29" s="16">
        <f>'[1]20'!E31</f>
        <v>0</v>
      </c>
      <c r="F29" s="15">
        <f t="shared" si="6"/>
        <v>335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270</v>
      </c>
      <c r="C30" s="16">
        <f>'[1]20'!C32</f>
        <v>0</v>
      </c>
      <c r="D30" s="16">
        <f>'[1]20'!D32</f>
        <v>65</v>
      </c>
      <c r="E30" s="16">
        <f>'[1]20'!E32</f>
        <v>0</v>
      </c>
      <c r="F30" s="15">
        <f t="shared" si="6"/>
        <v>335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270</v>
      </c>
      <c r="C31" s="16">
        <f>'[1]20'!C33</f>
        <v>0</v>
      </c>
      <c r="D31" s="16">
        <f>'[1]20'!D33</f>
        <v>65</v>
      </c>
      <c r="E31" s="16">
        <f>'[1]20'!E33</f>
        <v>0</v>
      </c>
      <c r="F31" s="15">
        <f t="shared" si="6"/>
        <v>335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270</v>
      </c>
      <c r="C32" s="16">
        <f>'[1]20'!C34</f>
        <v>0</v>
      </c>
      <c r="D32" s="16">
        <f>'[1]20'!D34</f>
        <v>65</v>
      </c>
      <c r="E32" s="16">
        <f>'[1]20'!E34</f>
        <v>0</v>
      </c>
      <c r="F32" s="15">
        <f t="shared" si="6"/>
        <v>335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270</v>
      </c>
      <c r="C33" s="16">
        <f>'[1]20'!C35</f>
        <v>0</v>
      </c>
      <c r="D33" s="16">
        <f>'[1]20'!D35</f>
        <v>65</v>
      </c>
      <c r="E33" s="16">
        <f>'[1]20'!E35</f>
        <v>0</v>
      </c>
      <c r="F33" s="15">
        <f t="shared" si="6"/>
        <v>335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270</v>
      </c>
      <c r="C34" s="16">
        <f>'[1]20'!C36</f>
        <v>0</v>
      </c>
      <c r="D34" s="16">
        <f>'[1]20'!D36</f>
        <v>65</v>
      </c>
      <c r="E34" s="16">
        <f>'[1]20'!E36</f>
        <v>0</v>
      </c>
      <c r="F34" s="15">
        <f t="shared" si="6"/>
        <v>335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270</v>
      </c>
      <c r="C35" s="16">
        <f>'[1]20'!C37</f>
        <v>0</v>
      </c>
      <c r="D35" s="16">
        <f>'[1]20'!D37</f>
        <v>65</v>
      </c>
      <c r="E35" s="16">
        <f>'[1]20'!E37</f>
        <v>0</v>
      </c>
      <c r="F35" s="15">
        <f t="shared" si="6"/>
        <v>335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270</v>
      </c>
      <c r="C36" s="16">
        <f>'[1]20'!C38</f>
        <v>0</v>
      </c>
      <c r="D36" s="16">
        <f>'[1]20'!D38</f>
        <v>65</v>
      </c>
      <c r="E36" s="16">
        <f>'[1]20'!E38</f>
        <v>0</v>
      </c>
      <c r="F36" s="15">
        <f t="shared" si="6"/>
        <v>335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270</v>
      </c>
      <c r="C37" s="16">
        <f>'[1]20'!C39</f>
        <v>0</v>
      </c>
      <c r="D37" s="16">
        <f>'[1]20'!D39</f>
        <v>65</v>
      </c>
      <c r="E37" s="16">
        <f>'[1]20'!E39</f>
        <v>0</v>
      </c>
      <c r="F37" s="15">
        <f t="shared" si="6"/>
        <v>335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270</v>
      </c>
      <c r="C38" s="16">
        <f>'[1]20'!C40</f>
        <v>0</v>
      </c>
      <c r="D38" s="16">
        <f>'[1]20'!D40</f>
        <v>65</v>
      </c>
      <c r="E38" s="16">
        <f>'[1]20'!E40</f>
        <v>0</v>
      </c>
      <c r="F38" s="15">
        <f t="shared" si="6"/>
        <v>335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270</v>
      </c>
      <c r="C39" s="16">
        <f>'[1]20'!C41</f>
        <v>0</v>
      </c>
      <c r="D39" s="16">
        <f>'[1]20'!D41</f>
        <v>65</v>
      </c>
      <c r="E39" s="16">
        <f>'[1]20'!E41</f>
        <v>0</v>
      </c>
      <c r="F39" s="15">
        <f t="shared" si="6"/>
        <v>335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270</v>
      </c>
      <c r="C40" s="16">
        <f>'[1]20'!C42</f>
        <v>0</v>
      </c>
      <c r="D40" s="16">
        <f>'[1]20'!D42</f>
        <v>65</v>
      </c>
      <c r="E40" s="16">
        <f>'[1]20'!E42</f>
        <v>0</v>
      </c>
      <c r="F40" s="15">
        <f t="shared" si="6"/>
        <v>335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270</v>
      </c>
      <c r="C41" s="16">
        <f>'[1]20'!C43</f>
        <v>0</v>
      </c>
      <c r="D41" s="16">
        <f>'[1]20'!D43</f>
        <v>65</v>
      </c>
      <c r="E41" s="16">
        <f>'[1]20'!E43</f>
        <v>0</v>
      </c>
      <c r="F41" s="15">
        <f t="shared" si="6"/>
        <v>335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270</v>
      </c>
      <c r="C42" s="16">
        <f>'[1]20'!C44</f>
        <v>0</v>
      </c>
      <c r="D42" s="16">
        <f>'[1]20'!D44</f>
        <v>65</v>
      </c>
      <c r="E42" s="16">
        <f>'[1]20'!E44</f>
        <v>0</v>
      </c>
      <c r="F42" s="15">
        <f t="shared" si="6"/>
        <v>335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270</v>
      </c>
      <c r="C43" s="16">
        <f>'[1]20'!C45</f>
        <v>0</v>
      </c>
      <c r="D43" s="16">
        <f>'[1]20'!D45</f>
        <v>65</v>
      </c>
      <c r="E43" s="16">
        <f>'[1]20'!E45</f>
        <v>0</v>
      </c>
      <c r="F43" s="15">
        <f t="shared" si="6"/>
        <v>335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270</v>
      </c>
      <c r="C44" s="16">
        <f>'[1]20'!C46</f>
        <v>0</v>
      </c>
      <c r="D44" s="16">
        <f>'[1]20'!D46</f>
        <v>65</v>
      </c>
      <c r="E44" s="16">
        <f>'[1]20'!E46</f>
        <v>0</v>
      </c>
      <c r="F44" s="15">
        <f t="shared" si="6"/>
        <v>335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270</v>
      </c>
      <c r="C45" s="16">
        <f>'[1]20'!C47</f>
        <v>0</v>
      </c>
      <c r="D45" s="16">
        <f>'[1]20'!D47</f>
        <v>65</v>
      </c>
      <c r="E45" s="16">
        <f>'[1]20'!E47</f>
        <v>0</v>
      </c>
      <c r="F45" s="15">
        <f t="shared" si="6"/>
        <v>335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270</v>
      </c>
      <c r="C46" s="16">
        <f>'[1]20'!C48</f>
        <v>0</v>
      </c>
      <c r="D46" s="16">
        <f>'[1]20'!D48</f>
        <v>65</v>
      </c>
      <c r="E46" s="16">
        <f>'[1]20'!E48</f>
        <v>0</v>
      </c>
      <c r="F46" s="15">
        <f t="shared" si="6"/>
        <v>335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270</v>
      </c>
      <c r="C47" s="16">
        <f>'[1]20'!C49</f>
        <v>0</v>
      </c>
      <c r="D47" s="16">
        <f>'[1]20'!D49</f>
        <v>65</v>
      </c>
      <c r="E47" s="16">
        <f>'[1]20'!E49</f>
        <v>0</v>
      </c>
      <c r="F47" s="15">
        <f t="shared" si="6"/>
        <v>335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270</v>
      </c>
      <c r="C48" s="16">
        <f>'[1]20'!C50</f>
        <v>0</v>
      </c>
      <c r="D48" s="16">
        <f>'[1]20'!D50</f>
        <v>65</v>
      </c>
      <c r="E48" s="16">
        <f>'[1]20'!E50</f>
        <v>0</v>
      </c>
      <c r="F48" s="15">
        <f t="shared" si="6"/>
        <v>335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270</v>
      </c>
      <c r="C49" s="16">
        <f>'[1]20'!C51</f>
        <v>0</v>
      </c>
      <c r="D49" s="16">
        <f>'[1]20'!D51</f>
        <v>65</v>
      </c>
      <c r="E49" s="16">
        <f>'[1]20'!E51</f>
        <v>0</v>
      </c>
      <c r="F49" s="15">
        <f t="shared" si="6"/>
        <v>335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270</v>
      </c>
      <c r="C50" s="16">
        <f>'[1]20'!C52</f>
        <v>0</v>
      </c>
      <c r="D50" s="16">
        <f>'[1]20'!D52</f>
        <v>65</v>
      </c>
      <c r="E50" s="16">
        <f>'[1]20'!E52</f>
        <v>0</v>
      </c>
      <c r="F50" s="15">
        <f t="shared" si="6"/>
        <v>335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270</v>
      </c>
      <c r="C51" s="16">
        <f>'[1]20'!C53</f>
        <v>0</v>
      </c>
      <c r="D51" s="16">
        <f>'[1]20'!D53</f>
        <v>65</v>
      </c>
      <c r="E51" s="16">
        <f>'[1]20'!E53</f>
        <v>0</v>
      </c>
      <c r="F51" s="15">
        <f t="shared" si="6"/>
        <v>335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270</v>
      </c>
      <c r="C52" s="16">
        <f>'[1]20'!C54</f>
        <v>0</v>
      </c>
      <c r="D52" s="16">
        <f>'[1]20'!D54</f>
        <v>65</v>
      </c>
      <c r="E52" s="16">
        <f>'[1]20'!E54</f>
        <v>0</v>
      </c>
      <c r="F52" s="15">
        <f t="shared" si="6"/>
        <v>335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270</v>
      </c>
      <c r="C53" s="16">
        <f>'[1]20'!C55</f>
        <v>0</v>
      </c>
      <c r="D53" s="16">
        <f>'[1]20'!D55</f>
        <v>65</v>
      </c>
      <c r="E53" s="16">
        <f>'[1]20'!E55</f>
        <v>0</v>
      </c>
      <c r="F53" s="15">
        <f t="shared" si="6"/>
        <v>335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270</v>
      </c>
      <c r="C54" s="16">
        <f>'[1]20'!C56</f>
        <v>0</v>
      </c>
      <c r="D54" s="16">
        <f>'[1]20'!D56</f>
        <v>65</v>
      </c>
      <c r="E54" s="16">
        <f>'[1]20'!E56</f>
        <v>0</v>
      </c>
      <c r="F54" s="15">
        <f t="shared" si="6"/>
        <v>335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270</v>
      </c>
      <c r="C55" s="16">
        <f>'[1]20'!C57</f>
        <v>0</v>
      </c>
      <c r="D55" s="16">
        <f>'[1]20'!D57</f>
        <v>65</v>
      </c>
      <c r="E55" s="16">
        <f>'[1]20'!E57</f>
        <v>0</v>
      </c>
      <c r="F55" s="15">
        <f t="shared" si="6"/>
        <v>335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270</v>
      </c>
      <c r="C56" s="16">
        <f>'[1]20'!C58</f>
        <v>0</v>
      </c>
      <c r="D56" s="16">
        <f>'[1]20'!D58</f>
        <v>65</v>
      </c>
      <c r="E56" s="16">
        <f>'[1]20'!E58</f>
        <v>0</v>
      </c>
      <c r="F56" s="15">
        <f t="shared" si="6"/>
        <v>335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270</v>
      </c>
      <c r="C57" s="16">
        <f>'[1]20'!C59</f>
        <v>0</v>
      </c>
      <c r="D57" s="16">
        <f>'[1]20'!D59</f>
        <v>65</v>
      </c>
      <c r="E57" s="16">
        <f>'[1]20'!E59</f>
        <v>0</v>
      </c>
      <c r="F57" s="15">
        <f t="shared" si="6"/>
        <v>335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270</v>
      </c>
      <c r="C58" s="16">
        <f>'[1]20'!C60</f>
        <v>0</v>
      </c>
      <c r="D58" s="16">
        <f>'[1]20'!D60</f>
        <v>65</v>
      </c>
      <c r="E58" s="16">
        <f>'[1]20'!E60</f>
        <v>0</v>
      </c>
      <c r="F58" s="15">
        <f t="shared" si="6"/>
        <v>335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270</v>
      </c>
      <c r="C59" s="16">
        <f>'[1]20'!C61</f>
        <v>0</v>
      </c>
      <c r="D59" s="16">
        <f>'[1]20'!D61</f>
        <v>65</v>
      </c>
      <c r="E59" s="16">
        <f>'[1]20'!E61</f>
        <v>0</v>
      </c>
      <c r="F59" s="15">
        <f t="shared" si="6"/>
        <v>335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270</v>
      </c>
      <c r="C60" s="16">
        <f>'[1]20'!C62</f>
        <v>0</v>
      </c>
      <c r="D60" s="16">
        <f>'[1]20'!D62</f>
        <v>65</v>
      </c>
      <c r="E60" s="16">
        <f>'[1]20'!E62</f>
        <v>0</v>
      </c>
      <c r="F60" s="15">
        <f t="shared" si="6"/>
        <v>335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270</v>
      </c>
      <c r="C61" s="16">
        <f>'[1]20'!C63</f>
        <v>0</v>
      </c>
      <c r="D61" s="16">
        <f>'[1]20'!D63</f>
        <v>65</v>
      </c>
      <c r="E61" s="16">
        <f>'[1]20'!E63</f>
        <v>0</v>
      </c>
      <c r="F61" s="15">
        <f t="shared" si="6"/>
        <v>335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270</v>
      </c>
      <c r="C62" s="16">
        <f>'[1]20'!C64</f>
        <v>0</v>
      </c>
      <c r="D62" s="16">
        <f>'[1]20'!D64</f>
        <v>65</v>
      </c>
      <c r="E62" s="16">
        <f>'[1]20'!E64</f>
        <v>0</v>
      </c>
      <c r="F62" s="15">
        <f t="shared" si="6"/>
        <v>335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270</v>
      </c>
      <c r="C63" s="16">
        <f>'[1]20'!C65</f>
        <v>0</v>
      </c>
      <c r="D63" s="16">
        <f>'[1]20'!D65</f>
        <v>65</v>
      </c>
      <c r="E63" s="16">
        <f>'[1]20'!E65</f>
        <v>0</v>
      </c>
      <c r="F63" s="15">
        <f t="shared" si="6"/>
        <v>335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270</v>
      </c>
      <c r="C64" s="16">
        <f>'[1]20'!C66</f>
        <v>0</v>
      </c>
      <c r="D64" s="16">
        <f>'[1]20'!D66</f>
        <v>65</v>
      </c>
      <c r="E64" s="16">
        <f>'[1]20'!E66</f>
        <v>0</v>
      </c>
      <c r="F64" s="15">
        <f t="shared" si="6"/>
        <v>335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270</v>
      </c>
      <c r="C65" s="16">
        <f>'[1]20'!C67</f>
        <v>0</v>
      </c>
      <c r="D65" s="16">
        <f>'[1]20'!D67</f>
        <v>65</v>
      </c>
      <c r="E65" s="16">
        <f>'[1]20'!E67</f>
        <v>0</v>
      </c>
      <c r="F65" s="15">
        <f t="shared" si="6"/>
        <v>335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270</v>
      </c>
      <c r="C66" s="16">
        <f>'[1]20'!C68</f>
        <v>0</v>
      </c>
      <c r="D66" s="16">
        <f>'[1]20'!D68</f>
        <v>65</v>
      </c>
      <c r="E66" s="16">
        <f>'[1]20'!E68</f>
        <v>0</v>
      </c>
      <c r="F66" s="15">
        <f t="shared" si="6"/>
        <v>335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270</v>
      </c>
      <c r="C67" s="16">
        <f>'[1]20'!C69</f>
        <v>0</v>
      </c>
      <c r="D67" s="16">
        <f>'[1]20'!D69</f>
        <v>65</v>
      </c>
      <c r="E67" s="16">
        <f>'[1]20'!E69</f>
        <v>0</v>
      </c>
      <c r="F67" s="15">
        <f t="shared" si="6"/>
        <v>335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270</v>
      </c>
      <c r="C68" s="16">
        <f>'[1]20'!C70</f>
        <v>0</v>
      </c>
      <c r="D68" s="16">
        <f>'[1]20'!D70</f>
        <v>65</v>
      </c>
      <c r="E68" s="16">
        <f>'[1]20'!E70</f>
        <v>0</v>
      </c>
      <c r="F68" s="15">
        <f t="shared" si="6"/>
        <v>335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270</v>
      </c>
      <c r="C69" s="16">
        <f>'[1]20'!C71</f>
        <v>0</v>
      </c>
      <c r="D69" s="16">
        <f>'[1]20'!D71</f>
        <v>65</v>
      </c>
      <c r="E69" s="16">
        <f>'[1]20'!E71</f>
        <v>0</v>
      </c>
      <c r="F69" s="15">
        <f t="shared" ref="F69:F98" si="17">SUM(B69:E69)</f>
        <v>335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270</v>
      </c>
      <c r="C70" s="16">
        <f>'[1]20'!C72</f>
        <v>0</v>
      </c>
      <c r="D70" s="16">
        <f>'[1]20'!D72</f>
        <v>65</v>
      </c>
      <c r="E70" s="16">
        <f>'[1]20'!E72</f>
        <v>0</v>
      </c>
      <c r="F70" s="15">
        <f t="shared" si="17"/>
        <v>335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270</v>
      </c>
      <c r="C71" s="16">
        <f>'[1]20'!C73</f>
        <v>0</v>
      </c>
      <c r="D71" s="16">
        <f>'[1]20'!D73</f>
        <v>65</v>
      </c>
      <c r="E71" s="16">
        <f>'[1]20'!E73</f>
        <v>0</v>
      </c>
      <c r="F71" s="15">
        <f t="shared" si="17"/>
        <v>335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270</v>
      </c>
      <c r="C72" s="16">
        <f>'[1]20'!C74</f>
        <v>0</v>
      </c>
      <c r="D72" s="16">
        <f>'[1]20'!D74</f>
        <v>65</v>
      </c>
      <c r="E72" s="16">
        <f>'[1]20'!E74</f>
        <v>0</v>
      </c>
      <c r="F72" s="15">
        <f t="shared" si="17"/>
        <v>335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270</v>
      </c>
      <c r="C73" s="16">
        <f>'[1]20'!C75</f>
        <v>0</v>
      </c>
      <c r="D73" s="16">
        <f>'[1]20'!D75</f>
        <v>65</v>
      </c>
      <c r="E73" s="16">
        <f>'[1]20'!E75</f>
        <v>0</v>
      </c>
      <c r="F73" s="15">
        <f t="shared" si="17"/>
        <v>335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270</v>
      </c>
      <c r="C74" s="16">
        <f>'[1]20'!C76</f>
        <v>0</v>
      </c>
      <c r="D74" s="16">
        <f>'[1]20'!D76</f>
        <v>65</v>
      </c>
      <c r="E74" s="16">
        <f>'[1]20'!E76</f>
        <v>0</v>
      </c>
      <c r="F74" s="15">
        <f t="shared" si="17"/>
        <v>335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270</v>
      </c>
      <c r="C75" s="16">
        <f>'[1]20'!C77</f>
        <v>0</v>
      </c>
      <c r="D75" s="16">
        <f>'[1]20'!D77</f>
        <v>65</v>
      </c>
      <c r="E75" s="16">
        <f>'[1]20'!E77</f>
        <v>0</v>
      </c>
      <c r="F75" s="15">
        <f t="shared" si="17"/>
        <v>335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270</v>
      </c>
      <c r="C76" s="16">
        <f>'[1]20'!C78</f>
        <v>0</v>
      </c>
      <c r="D76" s="16">
        <f>'[1]20'!D78</f>
        <v>65</v>
      </c>
      <c r="E76" s="16">
        <f>'[1]20'!E78</f>
        <v>0</v>
      </c>
      <c r="F76" s="15">
        <f t="shared" si="17"/>
        <v>335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270</v>
      </c>
      <c r="C77" s="16">
        <f>'[1]20'!C79</f>
        <v>0</v>
      </c>
      <c r="D77" s="16">
        <f>'[1]20'!D79</f>
        <v>65</v>
      </c>
      <c r="E77" s="16">
        <f>'[1]20'!E79</f>
        <v>0</v>
      </c>
      <c r="F77" s="15">
        <f t="shared" si="17"/>
        <v>335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270</v>
      </c>
      <c r="C78" s="16">
        <f>'[1]20'!C80</f>
        <v>0</v>
      </c>
      <c r="D78" s="16">
        <f>'[1]20'!D80</f>
        <v>65</v>
      </c>
      <c r="E78" s="16">
        <f>'[1]20'!E80</f>
        <v>0</v>
      </c>
      <c r="F78" s="15">
        <f t="shared" si="17"/>
        <v>335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270</v>
      </c>
      <c r="C79" s="16">
        <f>'[1]20'!C81</f>
        <v>0</v>
      </c>
      <c r="D79" s="16">
        <f>'[1]20'!D81</f>
        <v>65</v>
      </c>
      <c r="E79" s="16">
        <f>'[1]20'!E81</f>
        <v>0</v>
      </c>
      <c r="F79" s="15">
        <f t="shared" si="17"/>
        <v>335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270</v>
      </c>
      <c r="C80" s="16">
        <f>'[1]20'!C82</f>
        <v>0</v>
      </c>
      <c r="D80" s="16">
        <f>'[1]20'!D82</f>
        <v>65</v>
      </c>
      <c r="E80" s="16">
        <f>'[1]20'!E82</f>
        <v>0</v>
      </c>
      <c r="F80" s="15">
        <f t="shared" si="17"/>
        <v>335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270</v>
      </c>
      <c r="C81" s="16">
        <f>'[1]20'!C83</f>
        <v>0</v>
      </c>
      <c r="D81" s="16">
        <f>'[1]20'!D83</f>
        <v>65</v>
      </c>
      <c r="E81" s="16">
        <f>'[1]20'!E83</f>
        <v>0</v>
      </c>
      <c r="F81" s="15">
        <f t="shared" si="17"/>
        <v>335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270</v>
      </c>
      <c r="C82" s="16">
        <f>'[1]20'!C84</f>
        <v>0</v>
      </c>
      <c r="D82" s="16">
        <f>'[1]20'!D84</f>
        <v>65</v>
      </c>
      <c r="E82" s="16">
        <f>'[1]20'!E84</f>
        <v>0</v>
      </c>
      <c r="F82" s="15">
        <f t="shared" si="17"/>
        <v>335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270</v>
      </c>
      <c r="C83" s="16">
        <f>'[1]20'!C85</f>
        <v>0</v>
      </c>
      <c r="D83" s="16">
        <f>'[1]20'!D85</f>
        <v>65</v>
      </c>
      <c r="E83" s="16">
        <f>'[1]20'!E85</f>
        <v>0</v>
      </c>
      <c r="F83" s="15">
        <f t="shared" si="17"/>
        <v>335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270</v>
      </c>
      <c r="C84" s="16">
        <f>'[1]20'!C86</f>
        <v>0</v>
      </c>
      <c r="D84" s="16">
        <f>'[1]20'!D86</f>
        <v>65</v>
      </c>
      <c r="E84" s="16">
        <f>'[1]20'!E86</f>
        <v>0</v>
      </c>
      <c r="F84" s="15">
        <f t="shared" si="17"/>
        <v>335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270</v>
      </c>
      <c r="C85" s="16">
        <f>'[1]20'!C87</f>
        <v>0</v>
      </c>
      <c r="D85" s="16">
        <f>'[1]20'!D87</f>
        <v>65</v>
      </c>
      <c r="E85" s="16">
        <f>'[1]20'!E87</f>
        <v>0</v>
      </c>
      <c r="F85" s="15">
        <f t="shared" si="17"/>
        <v>335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270</v>
      </c>
      <c r="C86" s="16">
        <f>'[1]20'!C88</f>
        <v>0</v>
      </c>
      <c r="D86" s="16">
        <f>'[1]20'!D88</f>
        <v>65</v>
      </c>
      <c r="E86" s="16">
        <f>'[1]20'!E88</f>
        <v>0</v>
      </c>
      <c r="F86" s="15">
        <f t="shared" si="17"/>
        <v>335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270</v>
      </c>
      <c r="C87" s="16">
        <f>'[1]20'!C89</f>
        <v>0</v>
      </c>
      <c r="D87" s="16">
        <f>'[1]20'!D89</f>
        <v>65</v>
      </c>
      <c r="E87" s="16">
        <f>'[1]20'!E89</f>
        <v>0</v>
      </c>
      <c r="F87" s="15">
        <f t="shared" si="17"/>
        <v>335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270</v>
      </c>
      <c r="C88" s="16">
        <f>'[1]20'!C90</f>
        <v>0</v>
      </c>
      <c r="D88" s="16">
        <f>'[1]20'!D90</f>
        <v>65</v>
      </c>
      <c r="E88" s="16">
        <f>'[1]20'!E90</f>
        <v>0</v>
      </c>
      <c r="F88" s="15">
        <f t="shared" si="17"/>
        <v>335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270</v>
      </c>
      <c r="C89" s="16">
        <f>'[1]20'!C91</f>
        <v>0</v>
      </c>
      <c r="D89" s="16">
        <f>'[1]20'!D91</f>
        <v>65</v>
      </c>
      <c r="E89" s="16">
        <f>'[1]20'!E91</f>
        <v>0</v>
      </c>
      <c r="F89" s="15">
        <f t="shared" si="17"/>
        <v>335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270</v>
      </c>
      <c r="C90" s="16">
        <f>'[1]20'!C92</f>
        <v>0</v>
      </c>
      <c r="D90" s="16">
        <f>'[1]20'!D92</f>
        <v>65</v>
      </c>
      <c r="E90" s="16">
        <f>'[1]20'!E92</f>
        <v>0</v>
      </c>
      <c r="F90" s="15">
        <f t="shared" si="17"/>
        <v>335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270</v>
      </c>
      <c r="C91" s="16">
        <f>'[1]20'!C93</f>
        <v>0</v>
      </c>
      <c r="D91" s="16">
        <f>'[1]20'!D93</f>
        <v>65</v>
      </c>
      <c r="E91" s="16">
        <f>'[1]20'!E93</f>
        <v>0</v>
      </c>
      <c r="F91" s="15">
        <f t="shared" si="17"/>
        <v>335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270</v>
      </c>
      <c r="C92" s="16">
        <f>'[1]20'!C94</f>
        <v>0</v>
      </c>
      <c r="D92" s="16">
        <f>'[1]20'!D94</f>
        <v>65</v>
      </c>
      <c r="E92" s="16">
        <f>'[1]20'!E94</f>
        <v>0</v>
      </c>
      <c r="F92" s="15">
        <f t="shared" si="17"/>
        <v>335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270</v>
      </c>
      <c r="C93" s="16">
        <f>'[1]20'!C95</f>
        <v>0</v>
      </c>
      <c r="D93" s="16">
        <f>'[1]20'!D95</f>
        <v>65</v>
      </c>
      <c r="E93" s="16">
        <f>'[1]20'!E95</f>
        <v>0</v>
      </c>
      <c r="F93" s="15">
        <f t="shared" si="17"/>
        <v>335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270</v>
      </c>
      <c r="C94" s="16">
        <f>'[1]20'!C96</f>
        <v>0</v>
      </c>
      <c r="D94" s="16">
        <f>'[1]20'!D96</f>
        <v>65</v>
      </c>
      <c r="E94" s="16">
        <f>'[1]20'!E96</f>
        <v>0</v>
      </c>
      <c r="F94" s="15">
        <f t="shared" si="17"/>
        <v>335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270</v>
      </c>
      <c r="C95" s="16">
        <f>'[1]20'!C97</f>
        <v>0</v>
      </c>
      <c r="D95" s="16">
        <f>'[1]20'!D97</f>
        <v>65</v>
      </c>
      <c r="E95" s="16">
        <f>'[1]20'!E97</f>
        <v>0</v>
      </c>
      <c r="F95" s="15">
        <f t="shared" si="17"/>
        <v>335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270</v>
      </c>
      <c r="C96" s="16">
        <f>'[1]20'!C98</f>
        <v>0</v>
      </c>
      <c r="D96" s="16">
        <f>'[1]20'!D98</f>
        <v>65</v>
      </c>
      <c r="E96" s="16">
        <f>'[1]20'!E98</f>
        <v>0</v>
      </c>
      <c r="F96" s="15">
        <f t="shared" si="17"/>
        <v>335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270</v>
      </c>
      <c r="C97" s="16">
        <f>'[1]20'!C99</f>
        <v>0</v>
      </c>
      <c r="D97" s="16">
        <f>'[1]20'!D99</f>
        <v>65</v>
      </c>
      <c r="E97" s="16">
        <f>'[1]20'!E99</f>
        <v>0</v>
      </c>
      <c r="F97" s="15">
        <f t="shared" si="17"/>
        <v>335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270</v>
      </c>
      <c r="C98" s="16">
        <f>'[1]20'!C100</f>
        <v>0</v>
      </c>
      <c r="D98" s="16">
        <f>'[1]20'!D100</f>
        <v>65</v>
      </c>
      <c r="E98" s="16">
        <f>'[1]20'!E100</f>
        <v>0</v>
      </c>
      <c r="F98" s="15">
        <f t="shared" si="17"/>
        <v>335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45342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'[2]20'!B5</f>
        <v>0</v>
      </c>
      <c r="C3" s="199">
        <f>'[2]20'!C5</f>
        <v>0</v>
      </c>
      <c r="D3" s="199">
        <f>'[2]20'!D5</f>
        <v>0</v>
      </c>
      <c r="E3" s="199">
        <f>'[2]20'!E5</f>
        <v>0</v>
      </c>
      <c r="F3" s="15">
        <f>SUM(B3:E3)</f>
        <v>0</v>
      </c>
      <c r="G3" s="198">
        <f>'[2]20'!H5</f>
        <v>0</v>
      </c>
      <c r="H3" s="199">
        <f>'[2]20'!I5</f>
        <v>0</v>
      </c>
      <c r="I3" s="199">
        <f>'[2]20'!J5</f>
        <v>0</v>
      </c>
      <c r="J3" s="199">
        <f>'[2]20'!K5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8">
        <f>'[2]20'!B6</f>
        <v>0</v>
      </c>
      <c r="C4" s="199">
        <f>'[2]20'!C6</f>
        <v>0</v>
      </c>
      <c r="D4" s="199">
        <f>'[2]20'!D6</f>
        <v>0</v>
      </c>
      <c r="E4" s="199">
        <f>'[2]20'!E6</f>
        <v>0</v>
      </c>
      <c r="F4" s="15">
        <f>SUM(B4:E4)</f>
        <v>0</v>
      </c>
      <c r="G4" s="198">
        <f>'[2]20'!H6</f>
        <v>0</v>
      </c>
      <c r="H4" s="199">
        <f>'[2]20'!I6</f>
        <v>0</v>
      </c>
      <c r="I4" s="199">
        <f>'[2]20'!J6</f>
        <v>0</v>
      </c>
      <c r="J4" s="199">
        <f>'[2]20'!K6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8">
        <f>'[2]20'!B7</f>
        <v>0</v>
      </c>
      <c r="C5" s="199">
        <f>'[2]20'!C7</f>
        <v>0</v>
      </c>
      <c r="D5" s="199">
        <f>'[2]20'!D7</f>
        <v>0</v>
      </c>
      <c r="E5" s="199">
        <f>'[2]20'!E7</f>
        <v>0</v>
      </c>
      <c r="F5" s="15">
        <f t="shared" ref="F5:F68" si="6">SUM(B5:E5)</f>
        <v>0</v>
      </c>
      <c r="G5" s="198">
        <f>'[2]20'!H7</f>
        <v>0</v>
      </c>
      <c r="H5" s="199">
        <f>'[2]20'!I7</f>
        <v>0</v>
      </c>
      <c r="I5" s="199">
        <f>'[2]20'!J7</f>
        <v>0</v>
      </c>
      <c r="J5" s="199">
        <f>'[2]20'!K7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8">
        <f>'[2]20'!B8</f>
        <v>0</v>
      </c>
      <c r="C6" s="199">
        <f>'[2]20'!C8</f>
        <v>0</v>
      </c>
      <c r="D6" s="199">
        <f>'[2]20'!D8</f>
        <v>0</v>
      </c>
      <c r="E6" s="199">
        <f>'[2]20'!E8</f>
        <v>0</v>
      </c>
      <c r="F6" s="15">
        <f t="shared" si="6"/>
        <v>0</v>
      </c>
      <c r="G6" s="198">
        <f>'[2]20'!H8</f>
        <v>0</v>
      </c>
      <c r="H6" s="199">
        <f>'[2]20'!I8</f>
        <v>0</v>
      </c>
      <c r="I6" s="199">
        <f>'[2]20'!J8</f>
        <v>0</v>
      </c>
      <c r="J6" s="199">
        <f>'[2]20'!K8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8">
        <f>'[2]20'!B9</f>
        <v>0</v>
      </c>
      <c r="C7" s="199">
        <f>'[2]20'!C9</f>
        <v>0</v>
      </c>
      <c r="D7" s="199">
        <f>'[2]20'!D9</f>
        <v>0</v>
      </c>
      <c r="E7" s="199">
        <f>'[2]20'!E9</f>
        <v>0</v>
      </c>
      <c r="F7" s="15">
        <f t="shared" si="6"/>
        <v>0</v>
      </c>
      <c r="G7" s="198">
        <f>'[2]20'!H9</f>
        <v>0</v>
      </c>
      <c r="H7" s="199">
        <f>'[2]20'!I9</f>
        <v>0</v>
      </c>
      <c r="I7" s="199">
        <f>'[2]20'!J9</f>
        <v>0</v>
      </c>
      <c r="J7" s="199">
        <f>'[2]20'!K9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8">
        <f>'[2]20'!B10</f>
        <v>0</v>
      </c>
      <c r="C8" s="199">
        <f>'[2]20'!C10</f>
        <v>0</v>
      </c>
      <c r="D8" s="199">
        <f>'[2]20'!D10</f>
        <v>0</v>
      </c>
      <c r="E8" s="199">
        <f>'[2]20'!E10</f>
        <v>0</v>
      </c>
      <c r="F8" s="15">
        <f t="shared" si="6"/>
        <v>0</v>
      </c>
      <c r="G8" s="198">
        <f>'[2]20'!H10</f>
        <v>0</v>
      </c>
      <c r="H8" s="199">
        <f>'[2]20'!I10</f>
        <v>0</v>
      </c>
      <c r="I8" s="199">
        <f>'[2]20'!J10</f>
        <v>0</v>
      </c>
      <c r="J8" s="199">
        <f>'[2]20'!K10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8">
        <f>'[2]20'!B11</f>
        <v>0</v>
      </c>
      <c r="C9" s="199">
        <f>'[2]20'!C11</f>
        <v>0</v>
      </c>
      <c r="D9" s="199">
        <f>'[2]20'!D11</f>
        <v>0</v>
      </c>
      <c r="E9" s="199">
        <f>'[2]20'!E11</f>
        <v>0</v>
      </c>
      <c r="F9" s="15">
        <f t="shared" si="6"/>
        <v>0</v>
      </c>
      <c r="G9" s="198">
        <f>'[2]20'!H11</f>
        <v>0</v>
      </c>
      <c r="H9" s="199">
        <f>'[2]20'!I11</f>
        <v>0</v>
      </c>
      <c r="I9" s="199">
        <f>'[2]20'!J11</f>
        <v>0</v>
      </c>
      <c r="J9" s="199">
        <f>'[2]20'!K11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8">
        <f>'[2]20'!B12</f>
        <v>0</v>
      </c>
      <c r="C10" s="199">
        <f>'[2]20'!C12</f>
        <v>0</v>
      </c>
      <c r="D10" s="199">
        <f>'[2]20'!D12</f>
        <v>0</v>
      </c>
      <c r="E10" s="199">
        <f>'[2]20'!E12</f>
        <v>0</v>
      </c>
      <c r="F10" s="15">
        <f t="shared" si="6"/>
        <v>0</v>
      </c>
      <c r="G10" s="198">
        <f>'[2]20'!H12</f>
        <v>0</v>
      </c>
      <c r="H10" s="199">
        <f>'[2]20'!I12</f>
        <v>0</v>
      </c>
      <c r="I10" s="199">
        <f>'[2]20'!J12</f>
        <v>0</v>
      </c>
      <c r="J10" s="199">
        <f>'[2]20'!K12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8">
        <f>'[2]20'!B13</f>
        <v>0</v>
      </c>
      <c r="C11" s="199">
        <f>'[2]20'!C13</f>
        <v>0</v>
      </c>
      <c r="D11" s="199">
        <f>'[2]20'!D13</f>
        <v>0</v>
      </c>
      <c r="E11" s="199">
        <f>'[2]20'!E13</f>
        <v>0</v>
      </c>
      <c r="F11" s="15">
        <f t="shared" si="6"/>
        <v>0</v>
      </c>
      <c r="G11" s="198">
        <f>'[2]20'!H13</f>
        <v>0</v>
      </c>
      <c r="H11" s="199">
        <f>'[2]20'!I13</f>
        <v>0</v>
      </c>
      <c r="I11" s="199">
        <f>'[2]20'!J13</f>
        <v>0</v>
      </c>
      <c r="J11" s="199">
        <f>'[2]20'!K13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8">
        <f>'[2]20'!B14</f>
        <v>0</v>
      </c>
      <c r="C12" s="199">
        <f>'[2]20'!C14</f>
        <v>0</v>
      </c>
      <c r="D12" s="199">
        <f>'[2]20'!D14</f>
        <v>0</v>
      </c>
      <c r="E12" s="199">
        <f>'[2]20'!E14</f>
        <v>0</v>
      </c>
      <c r="F12" s="15">
        <f t="shared" si="6"/>
        <v>0</v>
      </c>
      <c r="G12" s="198">
        <f>'[2]20'!H14</f>
        <v>0</v>
      </c>
      <c r="H12" s="199">
        <f>'[2]20'!I14</f>
        <v>0</v>
      </c>
      <c r="I12" s="199">
        <f>'[2]20'!J14</f>
        <v>0</v>
      </c>
      <c r="J12" s="199">
        <f>'[2]20'!K14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8">
        <f>'[2]20'!B15</f>
        <v>0</v>
      </c>
      <c r="C13" s="199">
        <f>'[2]20'!C15</f>
        <v>0</v>
      </c>
      <c r="D13" s="199">
        <f>'[2]20'!D15</f>
        <v>0</v>
      </c>
      <c r="E13" s="199">
        <f>'[2]20'!E15</f>
        <v>0</v>
      </c>
      <c r="F13" s="15">
        <f t="shared" si="6"/>
        <v>0</v>
      </c>
      <c r="G13" s="198">
        <f>'[2]20'!H15</f>
        <v>0</v>
      </c>
      <c r="H13" s="199">
        <f>'[2]20'!I15</f>
        <v>0</v>
      </c>
      <c r="I13" s="199">
        <f>'[2]20'!J15</f>
        <v>0</v>
      </c>
      <c r="J13" s="199">
        <f>'[2]20'!K15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8">
        <f>'[2]20'!B16</f>
        <v>0</v>
      </c>
      <c r="C14" s="199">
        <f>'[2]20'!C16</f>
        <v>0</v>
      </c>
      <c r="D14" s="199">
        <f>'[2]20'!D16</f>
        <v>0</v>
      </c>
      <c r="E14" s="199">
        <f>'[2]20'!E16</f>
        <v>0</v>
      </c>
      <c r="F14" s="15">
        <f t="shared" si="6"/>
        <v>0</v>
      </c>
      <c r="G14" s="198">
        <f>'[2]20'!H16</f>
        <v>0</v>
      </c>
      <c r="H14" s="199">
        <f>'[2]20'!I16</f>
        <v>0</v>
      </c>
      <c r="I14" s="199">
        <f>'[2]20'!J16</f>
        <v>0</v>
      </c>
      <c r="J14" s="199">
        <f>'[2]20'!K16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8">
        <f>'[2]20'!B17</f>
        <v>0</v>
      </c>
      <c r="C15" s="199">
        <f>'[2]20'!C17</f>
        <v>0</v>
      </c>
      <c r="D15" s="199">
        <f>'[2]20'!D17</f>
        <v>0</v>
      </c>
      <c r="E15" s="199">
        <f>'[2]20'!E17</f>
        <v>0</v>
      </c>
      <c r="F15" s="15">
        <f t="shared" si="6"/>
        <v>0</v>
      </c>
      <c r="G15" s="198">
        <f>'[2]20'!H17</f>
        <v>0</v>
      </c>
      <c r="H15" s="199">
        <f>'[2]20'!I17</f>
        <v>0</v>
      </c>
      <c r="I15" s="199">
        <f>'[2]20'!J17</f>
        <v>0</v>
      </c>
      <c r="J15" s="199">
        <f>'[2]20'!K17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8">
        <f>'[2]20'!B18</f>
        <v>0</v>
      </c>
      <c r="C16" s="199">
        <f>'[2]20'!C18</f>
        <v>0</v>
      </c>
      <c r="D16" s="199">
        <f>'[2]20'!D18</f>
        <v>0</v>
      </c>
      <c r="E16" s="199">
        <f>'[2]20'!E18</f>
        <v>0</v>
      </c>
      <c r="F16" s="15">
        <f t="shared" si="6"/>
        <v>0</v>
      </c>
      <c r="G16" s="198">
        <f>'[2]20'!H18</f>
        <v>0</v>
      </c>
      <c r="H16" s="199">
        <f>'[2]20'!I18</f>
        <v>0</v>
      </c>
      <c r="I16" s="199">
        <f>'[2]20'!J18</f>
        <v>0</v>
      </c>
      <c r="J16" s="199">
        <f>'[2]20'!K18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8">
        <f>'[2]20'!B19</f>
        <v>0</v>
      </c>
      <c r="C17" s="199">
        <f>'[2]20'!C19</f>
        <v>0</v>
      </c>
      <c r="D17" s="199">
        <f>'[2]20'!D19</f>
        <v>0</v>
      </c>
      <c r="E17" s="199">
        <f>'[2]20'!E19</f>
        <v>0</v>
      </c>
      <c r="F17" s="15">
        <f t="shared" si="6"/>
        <v>0</v>
      </c>
      <c r="G17" s="198">
        <f>'[2]20'!H19</f>
        <v>0</v>
      </c>
      <c r="H17" s="199">
        <f>'[2]20'!I19</f>
        <v>0</v>
      </c>
      <c r="I17" s="199">
        <f>'[2]20'!J19</f>
        <v>0</v>
      </c>
      <c r="J17" s="199">
        <f>'[2]20'!K19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8">
        <f>'[2]20'!B20</f>
        <v>0</v>
      </c>
      <c r="C18" s="199">
        <f>'[2]20'!C20</f>
        <v>0</v>
      </c>
      <c r="D18" s="199">
        <f>'[2]20'!D20</f>
        <v>0</v>
      </c>
      <c r="E18" s="199">
        <f>'[2]20'!E20</f>
        <v>0</v>
      </c>
      <c r="F18" s="15">
        <f t="shared" si="6"/>
        <v>0</v>
      </c>
      <c r="G18" s="198">
        <f>'[2]20'!H20</f>
        <v>0</v>
      </c>
      <c r="H18" s="199">
        <f>'[2]20'!I20</f>
        <v>0</v>
      </c>
      <c r="I18" s="199">
        <f>'[2]20'!J20</f>
        <v>0</v>
      </c>
      <c r="J18" s="199">
        <f>'[2]20'!K20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8">
        <f>'[2]20'!B21</f>
        <v>0</v>
      </c>
      <c r="C19" s="199">
        <f>'[2]20'!C21</f>
        <v>0</v>
      </c>
      <c r="D19" s="199">
        <f>'[2]20'!D21</f>
        <v>0</v>
      </c>
      <c r="E19" s="199">
        <f>'[2]20'!E21</f>
        <v>0</v>
      </c>
      <c r="F19" s="15">
        <f t="shared" si="6"/>
        <v>0</v>
      </c>
      <c r="G19" s="198">
        <f>'[2]20'!H21</f>
        <v>0</v>
      </c>
      <c r="H19" s="199">
        <f>'[2]20'!I21</f>
        <v>0</v>
      </c>
      <c r="I19" s="199">
        <f>'[2]20'!J21</f>
        <v>0</v>
      </c>
      <c r="J19" s="199">
        <f>'[2]20'!K21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8">
        <f>'[2]20'!B22</f>
        <v>0</v>
      </c>
      <c r="C20" s="199">
        <f>'[2]20'!C22</f>
        <v>0</v>
      </c>
      <c r="D20" s="199">
        <f>'[2]20'!D22</f>
        <v>0</v>
      </c>
      <c r="E20" s="199">
        <f>'[2]20'!E22</f>
        <v>0</v>
      </c>
      <c r="F20" s="15">
        <f t="shared" si="6"/>
        <v>0</v>
      </c>
      <c r="G20" s="198">
        <f>'[2]20'!H22</f>
        <v>0</v>
      </c>
      <c r="H20" s="199">
        <f>'[2]20'!I22</f>
        <v>0</v>
      </c>
      <c r="I20" s="199">
        <f>'[2]20'!J22</f>
        <v>0</v>
      </c>
      <c r="J20" s="199">
        <f>'[2]20'!K22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8">
        <f>'[2]20'!B23</f>
        <v>0</v>
      </c>
      <c r="C21" s="199">
        <f>'[2]20'!C23</f>
        <v>0</v>
      </c>
      <c r="D21" s="199">
        <f>'[2]20'!D23</f>
        <v>0</v>
      </c>
      <c r="E21" s="199">
        <f>'[2]20'!E23</f>
        <v>0</v>
      </c>
      <c r="F21" s="15">
        <f t="shared" si="6"/>
        <v>0</v>
      </c>
      <c r="G21" s="198">
        <f>'[2]20'!H23</f>
        <v>0</v>
      </c>
      <c r="H21" s="199">
        <f>'[2]20'!I23</f>
        <v>0</v>
      </c>
      <c r="I21" s="199">
        <f>'[2]20'!J23</f>
        <v>0</v>
      </c>
      <c r="J21" s="199">
        <f>'[2]20'!K23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8">
        <f>'[2]20'!B24</f>
        <v>0</v>
      </c>
      <c r="C22" s="199">
        <f>'[2]20'!C24</f>
        <v>0</v>
      </c>
      <c r="D22" s="199">
        <f>'[2]20'!D24</f>
        <v>0</v>
      </c>
      <c r="E22" s="199">
        <f>'[2]20'!E24</f>
        <v>0</v>
      </c>
      <c r="F22" s="15">
        <f t="shared" si="6"/>
        <v>0</v>
      </c>
      <c r="G22" s="198">
        <f>'[2]20'!H24</f>
        <v>0</v>
      </c>
      <c r="H22" s="199">
        <f>'[2]20'!I24</f>
        <v>0</v>
      </c>
      <c r="I22" s="199">
        <f>'[2]20'!J24</f>
        <v>0</v>
      </c>
      <c r="J22" s="199">
        <f>'[2]20'!K24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8">
        <f>'[2]20'!B25</f>
        <v>0</v>
      </c>
      <c r="C23" s="199">
        <f>'[2]20'!C25</f>
        <v>0</v>
      </c>
      <c r="D23" s="199">
        <f>'[2]20'!D25</f>
        <v>0</v>
      </c>
      <c r="E23" s="199">
        <f>'[2]20'!E25</f>
        <v>0</v>
      </c>
      <c r="F23" s="15">
        <f t="shared" si="6"/>
        <v>0</v>
      </c>
      <c r="G23" s="198">
        <f>'[2]20'!H25</f>
        <v>0</v>
      </c>
      <c r="H23" s="199">
        <f>'[2]20'!I25</f>
        <v>0</v>
      </c>
      <c r="I23" s="199">
        <f>'[2]20'!J25</f>
        <v>0</v>
      </c>
      <c r="J23" s="199">
        <f>'[2]20'!K25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8">
        <f>'[2]20'!B26</f>
        <v>0</v>
      </c>
      <c r="C24" s="199">
        <f>'[2]20'!C26</f>
        <v>0</v>
      </c>
      <c r="D24" s="199">
        <f>'[2]20'!D26</f>
        <v>0</v>
      </c>
      <c r="E24" s="199">
        <f>'[2]20'!E26</f>
        <v>0</v>
      </c>
      <c r="F24" s="15">
        <f t="shared" si="6"/>
        <v>0</v>
      </c>
      <c r="G24" s="198">
        <f>'[2]20'!H26</f>
        <v>0</v>
      </c>
      <c r="H24" s="199">
        <f>'[2]20'!I26</f>
        <v>0</v>
      </c>
      <c r="I24" s="199">
        <f>'[2]20'!J26</f>
        <v>0</v>
      </c>
      <c r="J24" s="199">
        <f>'[2]20'!K26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8">
        <f>'[2]20'!B27</f>
        <v>0</v>
      </c>
      <c r="C25" s="199">
        <f>'[2]20'!C27</f>
        <v>0</v>
      </c>
      <c r="D25" s="199">
        <f>'[2]20'!D27</f>
        <v>0</v>
      </c>
      <c r="E25" s="199">
        <f>'[2]20'!E27</f>
        <v>0</v>
      </c>
      <c r="F25" s="15">
        <f t="shared" si="6"/>
        <v>0</v>
      </c>
      <c r="G25" s="198">
        <f>'[2]20'!H27</f>
        <v>0</v>
      </c>
      <c r="H25" s="199">
        <f>'[2]20'!I27</f>
        <v>0</v>
      </c>
      <c r="I25" s="199">
        <f>'[2]20'!J27</f>
        <v>0</v>
      </c>
      <c r="J25" s="199">
        <f>'[2]20'!K27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8">
        <f>'[2]20'!B28</f>
        <v>0</v>
      </c>
      <c r="C26" s="199">
        <f>'[2]20'!C28</f>
        <v>0</v>
      </c>
      <c r="D26" s="199">
        <f>'[2]20'!D28</f>
        <v>0</v>
      </c>
      <c r="E26" s="199">
        <f>'[2]20'!E28</f>
        <v>0</v>
      </c>
      <c r="F26" s="15">
        <f t="shared" si="6"/>
        <v>0</v>
      </c>
      <c r="G26" s="198">
        <f>'[2]20'!H28</f>
        <v>0</v>
      </c>
      <c r="H26" s="199">
        <f>'[2]20'!I28</f>
        <v>0</v>
      </c>
      <c r="I26" s="199">
        <f>'[2]20'!J28</f>
        <v>0</v>
      </c>
      <c r="J26" s="199">
        <f>'[2]20'!K28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8">
        <f>'[2]20'!B29</f>
        <v>0</v>
      </c>
      <c r="C27" s="199">
        <f>'[2]20'!C29</f>
        <v>0</v>
      </c>
      <c r="D27" s="199">
        <f>'[2]20'!D29</f>
        <v>0</v>
      </c>
      <c r="E27" s="199">
        <f>'[2]20'!E29</f>
        <v>0</v>
      </c>
      <c r="F27" s="15">
        <f t="shared" si="6"/>
        <v>0</v>
      </c>
      <c r="G27" s="198">
        <f>'[2]20'!H29</f>
        <v>0</v>
      </c>
      <c r="H27" s="199">
        <f>'[2]20'!I29</f>
        <v>0</v>
      </c>
      <c r="I27" s="199">
        <f>'[2]20'!J29</f>
        <v>0</v>
      </c>
      <c r="J27" s="199">
        <f>'[2]20'!K29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8">
        <f>'[2]20'!B30</f>
        <v>0</v>
      </c>
      <c r="C28" s="199">
        <f>'[2]20'!C30</f>
        <v>0</v>
      </c>
      <c r="D28" s="199">
        <f>'[2]20'!D30</f>
        <v>0</v>
      </c>
      <c r="E28" s="199">
        <f>'[2]20'!E30</f>
        <v>0</v>
      </c>
      <c r="F28" s="15">
        <f t="shared" si="6"/>
        <v>0</v>
      </c>
      <c r="G28" s="198">
        <f>'[2]20'!H30</f>
        <v>0</v>
      </c>
      <c r="H28" s="199">
        <f>'[2]20'!I30</f>
        <v>0</v>
      </c>
      <c r="I28" s="199">
        <f>'[2]20'!J30</f>
        <v>0</v>
      </c>
      <c r="J28" s="199">
        <f>'[2]20'!K30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8">
        <f>'[2]20'!B31</f>
        <v>0</v>
      </c>
      <c r="C29" s="199">
        <f>'[2]20'!C31</f>
        <v>0</v>
      </c>
      <c r="D29" s="199">
        <f>'[2]20'!D31</f>
        <v>0</v>
      </c>
      <c r="E29" s="199">
        <f>'[2]20'!E31</f>
        <v>0</v>
      </c>
      <c r="F29" s="15">
        <f t="shared" si="6"/>
        <v>0</v>
      </c>
      <c r="G29" s="198">
        <f>'[2]20'!H31</f>
        <v>0</v>
      </c>
      <c r="H29" s="199">
        <f>'[2]20'!I31</f>
        <v>0</v>
      </c>
      <c r="I29" s="199">
        <f>'[2]20'!J31</f>
        <v>0</v>
      </c>
      <c r="J29" s="199">
        <f>'[2]20'!K31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8">
        <f>'[2]20'!B32</f>
        <v>0</v>
      </c>
      <c r="C30" s="199">
        <f>'[2]20'!C32</f>
        <v>0</v>
      </c>
      <c r="D30" s="199">
        <f>'[2]20'!D32</f>
        <v>0</v>
      </c>
      <c r="E30" s="199">
        <f>'[2]20'!E32</f>
        <v>0</v>
      </c>
      <c r="F30" s="15">
        <f t="shared" si="6"/>
        <v>0</v>
      </c>
      <c r="G30" s="198">
        <f>'[2]20'!H32</f>
        <v>0</v>
      </c>
      <c r="H30" s="199">
        <f>'[2]20'!I32</f>
        <v>0</v>
      </c>
      <c r="I30" s="199">
        <f>'[2]20'!J32</f>
        <v>0</v>
      </c>
      <c r="J30" s="199">
        <f>'[2]20'!K32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8">
        <f>'[2]20'!B33</f>
        <v>0</v>
      </c>
      <c r="C31" s="199">
        <f>'[2]20'!C33</f>
        <v>0</v>
      </c>
      <c r="D31" s="199">
        <f>'[2]20'!D33</f>
        <v>0</v>
      </c>
      <c r="E31" s="199">
        <f>'[2]20'!E33</f>
        <v>0</v>
      </c>
      <c r="F31" s="15">
        <f t="shared" si="6"/>
        <v>0</v>
      </c>
      <c r="G31" s="198">
        <f>'[2]20'!H33</f>
        <v>0</v>
      </c>
      <c r="H31" s="199">
        <f>'[2]20'!I33</f>
        <v>0</v>
      </c>
      <c r="I31" s="199">
        <f>'[2]20'!J33</f>
        <v>0</v>
      </c>
      <c r="J31" s="199">
        <f>'[2]20'!K33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8">
        <f>'[2]20'!B34</f>
        <v>0</v>
      </c>
      <c r="C32" s="199">
        <f>'[2]20'!C34</f>
        <v>0</v>
      </c>
      <c r="D32" s="199">
        <f>'[2]20'!D34</f>
        <v>0</v>
      </c>
      <c r="E32" s="199">
        <f>'[2]20'!E34</f>
        <v>0</v>
      </c>
      <c r="F32" s="15">
        <f t="shared" si="6"/>
        <v>0</v>
      </c>
      <c r="G32" s="198">
        <f>'[2]20'!H34</f>
        <v>0</v>
      </c>
      <c r="H32" s="199">
        <f>'[2]20'!I34</f>
        <v>0</v>
      </c>
      <c r="I32" s="199">
        <f>'[2]20'!J34</f>
        <v>0</v>
      </c>
      <c r="J32" s="199">
        <f>'[2]20'!K34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8">
        <f>'[2]20'!B35</f>
        <v>0</v>
      </c>
      <c r="C33" s="199">
        <f>'[2]20'!C35</f>
        <v>0</v>
      </c>
      <c r="D33" s="199">
        <f>'[2]20'!D35</f>
        <v>0</v>
      </c>
      <c r="E33" s="199">
        <f>'[2]20'!E35</f>
        <v>0</v>
      </c>
      <c r="F33" s="15">
        <f t="shared" si="6"/>
        <v>0</v>
      </c>
      <c r="G33" s="198">
        <f>'[2]20'!H35</f>
        <v>0</v>
      </c>
      <c r="H33" s="199">
        <f>'[2]20'!I35</f>
        <v>0</v>
      </c>
      <c r="I33" s="199">
        <f>'[2]20'!J35</f>
        <v>0</v>
      </c>
      <c r="J33" s="199">
        <f>'[2]20'!K35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8">
        <f>'[2]20'!B36</f>
        <v>0</v>
      </c>
      <c r="C34" s="199">
        <f>'[2]20'!C36</f>
        <v>0</v>
      </c>
      <c r="D34" s="199">
        <f>'[2]20'!D36</f>
        <v>0</v>
      </c>
      <c r="E34" s="199">
        <f>'[2]20'!E36</f>
        <v>0</v>
      </c>
      <c r="F34" s="15">
        <f t="shared" si="6"/>
        <v>0</v>
      </c>
      <c r="G34" s="198">
        <f>'[2]20'!H36</f>
        <v>0</v>
      </c>
      <c r="H34" s="199">
        <f>'[2]20'!I36</f>
        <v>0</v>
      </c>
      <c r="I34" s="199">
        <f>'[2]20'!J36</f>
        <v>0</v>
      </c>
      <c r="J34" s="199">
        <f>'[2]20'!K36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8">
        <f>'[2]20'!B37</f>
        <v>0</v>
      </c>
      <c r="C35" s="199">
        <f>'[2]20'!C37</f>
        <v>0</v>
      </c>
      <c r="D35" s="199">
        <f>'[2]20'!D37</f>
        <v>0</v>
      </c>
      <c r="E35" s="199">
        <f>'[2]20'!E37</f>
        <v>0</v>
      </c>
      <c r="F35" s="15">
        <f t="shared" si="6"/>
        <v>0</v>
      </c>
      <c r="G35" s="198">
        <f>'[2]20'!H37</f>
        <v>0</v>
      </c>
      <c r="H35" s="199">
        <f>'[2]20'!I37</f>
        <v>0</v>
      </c>
      <c r="I35" s="199">
        <f>'[2]20'!J37</f>
        <v>0</v>
      </c>
      <c r="J35" s="199">
        <f>'[2]20'!K37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8">
        <f>'[2]20'!B38</f>
        <v>0</v>
      </c>
      <c r="C36" s="199">
        <f>'[2]20'!C38</f>
        <v>0</v>
      </c>
      <c r="D36" s="199">
        <f>'[2]20'!D38</f>
        <v>0</v>
      </c>
      <c r="E36" s="199">
        <f>'[2]20'!E38</f>
        <v>0</v>
      </c>
      <c r="F36" s="15">
        <f t="shared" si="6"/>
        <v>0</v>
      </c>
      <c r="G36" s="198">
        <f>'[2]20'!H38</f>
        <v>0</v>
      </c>
      <c r="H36" s="199">
        <f>'[2]20'!I38</f>
        <v>0</v>
      </c>
      <c r="I36" s="199">
        <f>'[2]20'!J38</f>
        <v>0</v>
      </c>
      <c r="J36" s="199">
        <f>'[2]20'!K38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8">
        <f>'[2]20'!B39</f>
        <v>0</v>
      </c>
      <c r="C37" s="199">
        <f>'[2]20'!C39</f>
        <v>0</v>
      </c>
      <c r="D37" s="199">
        <f>'[2]20'!D39</f>
        <v>0</v>
      </c>
      <c r="E37" s="199">
        <f>'[2]20'!E39</f>
        <v>0</v>
      </c>
      <c r="F37" s="15">
        <f t="shared" si="6"/>
        <v>0</v>
      </c>
      <c r="G37" s="198">
        <f>'[2]20'!H39</f>
        <v>0</v>
      </c>
      <c r="H37" s="199">
        <f>'[2]20'!I39</f>
        <v>0</v>
      </c>
      <c r="I37" s="199">
        <f>'[2]20'!J39</f>
        <v>0</v>
      </c>
      <c r="J37" s="199">
        <f>'[2]20'!K39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8">
        <f>'[2]20'!B40</f>
        <v>0</v>
      </c>
      <c r="C38" s="199">
        <f>'[2]20'!C40</f>
        <v>0</v>
      </c>
      <c r="D38" s="199">
        <f>'[2]20'!D40</f>
        <v>0</v>
      </c>
      <c r="E38" s="199">
        <f>'[2]20'!E40</f>
        <v>0</v>
      </c>
      <c r="F38" s="15">
        <f t="shared" si="6"/>
        <v>0</v>
      </c>
      <c r="G38" s="198">
        <f>'[2]20'!H40</f>
        <v>0</v>
      </c>
      <c r="H38" s="199">
        <f>'[2]20'!I40</f>
        <v>0</v>
      </c>
      <c r="I38" s="199">
        <f>'[2]20'!J40</f>
        <v>0</v>
      </c>
      <c r="J38" s="199">
        <f>'[2]20'!K40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8">
        <f>'[2]20'!B41</f>
        <v>0</v>
      </c>
      <c r="C39" s="199">
        <f>'[2]20'!C41</f>
        <v>0</v>
      </c>
      <c r="D39" s="199">
        <f>'[2]20'!D41</f>
        <v>0</v>
      </c>
      <c r="E39" s="199">
        <f>'[2]20'!E41</f>
        <v>0</v>
      </c>
      <c r="F39" s="15">
        <f t="shared" si="6"/>
        <v>0</v>
      </c>
      <c r="G39" s="198">
        <f>'[2]20'!H41</f>
        <v>0</v>
      </c>
      <c r="H39" s="199">
        <f>'[2]20'!I41</f>
        <v>0</v>
      </c>
      <c r="I39" s="199">
        <f>'[2]20'!J41</f>
        <v>0</v>
      </c>
      <c r="J39" s="199">
        <f>'[2]20'!K41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8">
        <f>'[2]20'!B42</f>
        <v>0</v>
      </c>
      <c r="C40" s="199">
        <f>'[2]20'!C42</f>
        <v>0</v>
      </c>
      <c r="D40" s="199">
        <f>'[2]20'!D42</f>
        <v>0</v>
      </c>
      <c r="E40" s="199">
        <f>'[2]20'!E42</f>
        <v>0</v>
      </c>
      <c r="F40" s="15">
        <f t="shared" si="6"/>
        <v>0</v>
      </c>
      <c r="G40" s="198">
        <f>'[2]20'!H42</f>
        <v>0</v>
      </c>
      <c r="H40" s="199">
        <f>'[2]20'!I42</f>
        <v>0</v>
      </c>
      <c r="I40" s="199">
        <f>'[2]20'!J42</f>
        <v>0</v>
      </c>
      <c r="J40" s="199">
        <f>'[2]20'!K42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8">
        <f>'[2]20'!B43</f>
        <v>0</v>
      </c>
      <c r="C41" s="199">
        <f>'[2]20'!C43</f>
        <v>0</v>
      </c>
      <c r="D41" s="199">
        <f>'[2]20'!D43</f>
        <v>0</v>
      </c>
      <c r="E41" s="199">
        <f>'[2]20'!E43</f>
        <v>0</v>
      </c>
      <c r="F41" s="15">
        <f t="shared" si="6"/>
        <v>0</v>
      </c>
      <c r="G41" s="198">
        <f>'[2]20'!H43</f>
        <v>0</v>
      </c>
      <c r="H41" s="199">
        <f>'[2]20'!I43</f>
        <v>0</v>
      </c>
      <c r="I41" s="199">
        <f>'[2]20'!J43</f>
        <v>0</v>
      </c>
      <c r="J41" s="199">
        <f>'[2]20'!K43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8">
        <f>'[2]20'!B44</f>
        <v>0</v>
      </c>
      <c r="C42" s="199">
        <f>'[2]20'!C44</f>
        <v>0</v>
      </c>
      <c r="D42" s="199">
        <f>'[2]20'!D44</f>
        <v>0</v>
      </c>
      <c r="E42" s="199">
        <f>'[2]20'!E44</f>
        <v>0</v>
      </c>
      <c r="F42" s="15">
        <f t="shared" si="6"/>
        <v>0</v>
      </c>
      <c r="G42" s="198">
        <f>'[2]20'!H44</f>
        <v>0</v>
      </c>
      <c r="H42" s="199">
        <f>'[2]20'!I44</f>
        <v>0</v>
      </c>
      <c r="I42" s="199">
        <f>'[2]20'!J44</f>
        <v>0</v>
      </c>
      <c r="J42" s="199">
        <f>'[2]20'!K44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8">
        <f>'[2]20'!B45</f>
        <v>0</v>
      </c>
      <c r="C43" s="199">
        <f>'[2]20'!C45</f>
        <v>0</v>
      </c>
      <c r="D43" s="199">
        <f>'[2]20'!D45</f>
        <v>0</v>
      </c>
      <c r="E43" s="199">
        <f>'[2]20'!E45</f>
        <v>0</v>
      </c>
      <c r="F43" s="15">
        <f t="shared" si="6"/>
        <v>0</v>
      </c>
      <c r="G43" s="198">
        <f>'[2]20'!H45</f>
        <v>0</v>
      </c>
      <c r="H43" s="199">
        <f>'[2]20'!I45</f>
        <v>0</v>
      </c>
      <c r="I43" s="199">
        <f>'[2]20'!J45</f>
        <v>0</v>
      </c>
      <c r="J43" s="199">
        <f>'[2]20'!K45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8">
        <f>'[2]20'!B46</f>
        <v>0</v>
      </c>
      <c r="C44" s="199">
        <f>'[2]20'!C46</f>
        <v>0</v>
      </c>
      <c r="D44" s="199">
        <f>'[2]20'!D46</f>
        <v>0</v>
      </c>
      <c r="E44" s="199">
        <f>'[2]20'!E46</f>
        <v>0</v>
      </c>
      <c r="F44" s="15">
        <f t="shared" si="6"/>
        <v>0</v>
      </c>
      <c r="G44" s="198">
        <f>'[2]20'!H46</f>
        <v>0</v>
      </c>
      <c r="H44" s="199">
        <f>'[2]20'!I46</f>
        <v>0</v>
      </c>
      <c r="I44" s="199">
        <f>'[2]20'!J46</f>
        <v>0</v>
      </c>
      <c r="J44" s="199">
        <f>'[2]20'!K46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8">
        <f>'[2]20'!B47</f>
        <v>0</v>
      </c>
      <c r="C45" s="199">
        <f>'[2]20'!C47</f>
        <v>0</v>
      </c>
      <c r="D45" s="199">
        <f>'[2]20'!D47</f>
        <v>0</v>
      </c>
      <c r="E45" s="199">
        <f>'[2]20'!E47</f>
        <v>0</v>
      </c>
      <c r="F45" s="15">
        <f t="shared" si="6"/>
        <v>0</v>
      </c>
      <c r="G45" s="198">
        <f>'[2]20'!H47</f>
        <v>0</v>
      </c>
      <c r="H45" s="199">
        <f>'[2]20'!I47</f>
        <v>0</v>
      </c>
      <c r="I45" s="199">
        <f>'[2]20'!J47</f>
        <v>0</v>
      </c>
      <c r="J45" s="199">
        <f>'[2]20'!K47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8">
        <f>'[2]20'!B48</f>
        <v>0</v>
      </c>
      <c r="C46" s="199">
        <f>'[2]20'!C48</f>
        <v>0</v>
      </c>
      <c r="D46" s="199">
        <f>'[2]20'!D48</f>
        <v>0</v>
      </c>
      <c r="E46" s="199">
        <f>'[2]20'!E48</f>
        <v>0</v>
      </c>
      <c r="F46" s="15">
        <f t="shared" si="6"/>
        <v>0</v>
      </c>
      <c r="G46" s="198">
        <f>'[2]20'!H48</f>
        <v>0</v>
      </c>
      <c r="H46" s="199">
        <f>'[2]20'!I48</f>
        <v>0</v>
      </c>
      <c r="I46" s="199">
        <f>'[2]20'!J48</f>
        <v>0</v>
      </c>
      <c r="J46" s="199">
        <f>'[2]20'!K48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8">
        <f>'[2]20'!B49</f>
        <v>0</v>
      </c>
      <c r="C47" s="199">
        <f>'[2]20'!C49</f>
        <v>0</v>
      </c>
      <c r="D47" s="199">
        <f>'[2]20'!D49</f>
        <v>0</v>
      </c>
      <c r="E47" s="199">
        <f>'[2]20'!E49</f>
        <v>0</v>
      </c>
      <c r="F47" s="15">
        <f t="shared" si="6"/>
        <v>0</v>
      </c>
      <c r="G47" s="198">
        <f>'[2]20'!H49</f>
        <v>0</v>
      </c>
      <c r="H47" s="199">
        <f>'[2]20'!I49</f>
        <v>0</v>
      </c>
      <c r="I47" s="199">
        <f>'[2]20'!J49</f>
        <v>0</v>
      </c>
      <c r="J47" s="199">
        <f>'[2]20'!K49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8">
        <f>'[2]20'!B50</f>
        <v>0</v>
      </c>
      <c r="C48" s="199">
        <f>'[2]20'!C50</f>
        <v>0</v>
      </c>
      <c r="D48" s="199">
        <f>'[2]20'!D50</f>
        <v>0</v>
      </c>
      <c r="E48" s="199">
        <f>'[2]20'!E50</f>
        <v>0</v>
      </c>
      <c r="F48" s="15">
        <f t="shared" si="6"/>
        <v>0</v>
      </c>
      <c r="G48" s="198">
        <f>'[2]20'!H50</f>
        <v>0</v>
      </c>
      <c r="H48" s="199">
        <f>'[2]20'!I50</f>
        <v>0</v>
      </c>
      <c r="I48" s="199">
        <f>'[2]20'!J50</f>
        <v>0</v>
      </c>
      <c r="J48" s="199">
        <f>'[2]20'!K50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8">
        <f>'[2]20'!B51</f>
        <v>0</v>
      </c>
      <c r="C49" s="199">
        <f>'[2]20'!C51</f>
        <v>0</v>
      </c>
      <c r="D49" s="199">
        <f>'[2]20'!D51</f>
        <v>0</v>
      </c>
      <c r="E49" s="199">
        <f>'[2]20'!E51</f>
        <v>0</v>
      </c>
      <c r="F49" s="15">
        <f t="shared" si="6"/>
        <v>0</v>
      </c>
      <c r="G49" s="198">
        <f>'[2]20'!H51</f>
        <v>0</v>
      </c>
      <c r="H49" s="199">
        <f>'[2]20'!I51</f>
        <v>0</v>
      </c>
      <c r="I49" s="199">
        <f>'[2]20'!J51</f>
        <v>0</v>
      </c>
      <c r="J49" s="199">
        <f>'[2]20'!K51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8">
        <f>'[2]20'!B52</f>
        <v>0</v>
      </c>
      <c r="C50" s="199">
        <f>'[2]20'!C52</f>
        <v>0</v>
      </c>
      <c r="D50" s="199">
        <f>'[2]20'!D52</f>
        <v>0</v>
      </c>
      <c r="E50" s="199">
        <f>'[2]20'!E52</f>
        <v>0</v>
      </c>
      <c r="F50" s="15">
        <f t="shared" si="6"/>
        <v>0</v>
      </c>
      <c r="G50" s="198">
        <f>'[2]20'!H52</f>
        <v>0</v>
      </c>
      <c r="H50" s="199">
        <f>'[2]20'!I52</f>
        <v>0</v>
      </c>
      <c r="I50" s="199">
        <f>'[2]20'!J52</f>
        <v>0</v>
      </c>
      <c r="J50" s="199">
        <f>'[2]20'!K52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8">
        <f>'[2]20'!B53</f>
        <v>0</v>
      </c>
      <c r="C51" s="199">
        <f>'[2]20'!C53</f>
        <v>0</v>
      </c>
      <c r="D51" s="199">
        <f>'[2]20'!D53</f>
        <v>0</v>
      </c>
      <c r="E51" s="199">
        <f>'[2]20'!E53</f>
        <v>0</v>
      </c>
      <c r="F51" s="15">
        <f t="shared" si="6"/>
        <v>0</v>
      </c>
      <c r="G51" s="198">
        <f>'[2]20'!H53</f>
        <v>0</v>
      </c>
      <c r="H51" s="199">
        <f>'[2]20'!I53</f>
        <v>0</v>
      </c>
      <c r="I51" s="199">
        <f>'[2]20'!J53</f>
        <v>0</v>
      </c>
      <c r="J51" s="199">
        <f>'[2]20'!K53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8">
        <f>'[2]20'!B54</f>
        <v>0</v>
      </c>
      <c r="C52" s="199">
        <f>'[2]20'!C54</f>
        <v>0</v>
      </c>
      <c r="D52" s="199">
        <f>'[2]20'!D54</f>
        <v>0</v>
      </c>
      <c r="E52" s="199">
        <f>'[2]20'!E54</f>
        <v>0</v>
      </c>
      <c r="F52" s="15">
        <f t="shared" si="6"/>
        <v>0</v>
      </c>
      <c r="G52" s="198">
        <f>'[2]20'!H54</f>
        <v>0</v>
      </c>
      <c r="H52" s="199">
        <f>'[2]20'!I54</f>
        <v>0</v>
      </c>
      <c r="I52" s="199">
        <f>'[2]20'!J54</f>
        <v>0</v>
      </c>
      <c r="J52" s="199">
        <f>'[2]20'!K54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8">
        <f>'[2]20'!B55</f>
        <v>0</v>
      </c>
      <c r="C53" s="199">
        <f>'[2]20'!C55</f>
        <v>0</v>
      </c>
      <c r="D53" s="199">
        <f>'[2]20'!D55</f>
        <v>0</v>
      </c>
      <c r="E53" s="199">
        <f>'[2]20'!E55</f>
        <v>0</v>
      </c>
      <c r="F53" s="15">
        <f t="shared" si="6"/>
        <v>0</v>
      </c>
      <c r="G53" s="198">
        <f>'[2]20'!H55</f>
        <v>0</v>
      </c>
      <c r="H53" s="199">
        <f>'[2]20'!I55</f>
        <v>0</v>
      </c>
      <c r="I53" s="199">
        <f>'[2]20'!J55</f>
        <v>0</v>
      </c>
      <c r="J53" s="199">
        <f>'[2]20'!K55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8">
        <f>'[2]20'!B56</f>
        <v>0</v>
      </c>
      <c r="C54" s="199">
        <f>'[2]20'!C56</f>
        <v>0</v>
      </c>
      <c r="D54" s="199">
        <f>'[2]20'!D56</f>
        <v>0</v>
      </c>
      <c r="E54" s="199">
        <f>'[2]20'!E56</f>
        <v>0</v>
      </c>
      <c r="F54" s="15">
        <f t="shared" si="6"/>
        <v>0</v>
      </c>
      <c r="G54" s="198">
        <f>'[2]20'!H56</f>
        <v>0</v>
      </c>
      <c r="H54" s="199">
        <f>'[2]20'!I56</f>
        <v>0</v>
      </c>
      <c r="I54" s="199">
        <f>'[2]20'!J56</f>
        <v>0</v>
      </c>
      <c r="J54" s="199">
        <f>'[2]20'!K56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8">
        <f>'[2]20'!B57</f>
        <v>0</v>
      </c>
      <c r="C55" s="199">
        <f>'[2]20'!C57</f>
        <v>0</v>
      </c>
      <c r="D55" s="199">
        <f>'[2]20'!D57</f>
        <v>0</v>
      </c>
      <c r="E55" s="199">
        <f>'[2]20'!E57</f>
        <v>0</v>
      </c>
      <c r="F55" s="15">
        <f t="shared" si="6"/>
        <v>0</v>
      </c>
      <c r="G55" s="198">
        <f>'[2]20'!H57</f>
        <v>0</v>
      </c>
      <c r="H55" s="199">
        <f>'[2]20'!I57</f>
        <v>0</v>
      </c>
      <c r="I55" s="199">
        <f>'[2]20'!J57</f>
        <v>0</v>
      </c>
      <c r="J55" s="199">
        <f>'[2]20'!K57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8">
        <f>'[2]20'!B58</f>
        <v>0</v>
      </c>
      <c r="C56" s="199">
        <f>'[2]20'!C58</f>
        <v>0</v>
      </c>
      <c r="D56" s="199">
        <f>'[2]20'!D58</f>
        <v>0</v>
      </c>
      <c r="E56" s="199">
        <f>'[2]20'!E58</f>
        <v>0</v>
      </c>
      <c r="F56" s="15">
        <f t="shared" si="6"/>
        <v>0</v>
      </c>
      <c r="G56" s="198">
        <f>'[2]20'!H58</f>
        <v>0</v>
      </c>
      <c r="H56" s="199">
        <f>'[2]20'!I58</f>
        <v>0</v>
      </c>
      <c r="I56" s="199">
        <f>'[2]20'!J58</f>
        <v>0</v>
      </c>
      <c r="J56" s="199">
        <f>'[2]20'!K58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8">
        <f>'[2]20'!B59</f>
        <v>0</v>
      </c>
      <c r="C57" s="199">
        <f>'[2]20'!C59</f>
        <v>0</v>
      </c>
      <c r="D57" s="199">
        <f>'[2]20'!D59</f>
        <v>0</v>
      </c>
      <c r="E57" s="199">
        <f>'[2]20'!E59</f>
        <v>0</v>
      </c>
      <c r="F57" s="15">
        <f t="shared" si="6"/>
        <v>0</v>
      </c>
      <c r="G57" s="198">
        <f>'[2]20'!H59</f>
        <v>0</v>
      </c>
      <c r="H57" s="199">
        <f>'[2]20'!I59</f>
        <v>0</v>
      </c>
      <c r="I57" s="199">
        <f>'[2]20'!J59</f>
        <v>0</v>
      </c>
      <c r="J57" s="199">
        <f>'[2]20'!K59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8">
        <f>'[2]20'!B60</f>
        <v>0</v>
      </c>
      <c r="C58" s="199">
        <f>'[2]20'!C60</f>
        <v>0</v>
      </c>
      <c r="D58" s="199">
        <f>'[2]20'!D60</f>
        <v>0</v>
      </c>
      <c r="E58" s="199">
        <f>'[2]20'!E60</f>
        <v>0</v>
      </c>
      <c r="F58" s="15">
        <f t="shared" si="6"/>
        <v>0</v>
      </c>
      <c r="G58" s="198">
        <f>'[2]20'!H60</f>
        <v>0</v>
      </c>
      <c r="H58" s="199">
        <f>'[2]20'!I60</f>
        <v>0</v>
      </c>
      <c r="I58" s="199">
        <f>'[2]20'!J60</f>
        <v>0</v>
      </c>
      <c r="J58" s="199">
        <f>'[2]20'!K60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8">
        <f>'[2]20'!B61</f>
        <v>0</v>
      </c>
      <c r="C59" s="199">
        <f>'[2]20'!C61</f>
        <v>0</v>
      </c>
      <c r="D59" s="199">
        <f>'[2]20'!D61</f>
        <v>0</v>
      </c>
      <c r="E59" s="199">
        <f>'[2]20'!E61</f>
        <v>0</v>
      </c>
      <c r="F59" s="15">
        <f t="shared" si="6"/>
        <v>0</v>
      </c>
      <c r="G59" s="198">
        <f>'[2]20'!H61</f>
        <v>0</v>
      </c>
      <c r="H59" s="199">
        <f>'[2]20'!I61</f>
        <v>0</v>
      </c>
      <c r="I59" s="199">
        <f>'[2]20'!J61</f>
        <v>0</v>
      </c>
      <c r="J59" s="199">
        <f>'[2]20'!K61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8">
        <f>'[2]20'!B62</f>
        <v>0</v>
      </c>
      <c r="C60" s="199">
        <f>'[2]20'!C62</f>
        <v>0</v>
      </c>
      <c r="D60" s="199">
        <f>'[2]20'!D62</f>
        <v>0</v>
      </c>
      <c r="E60" s="199">
        <f>'[2]20'!E62</f>
        <v>0</v>
      </c>
      <c r="F60" s="15">
        <f t="shared" si="6"/>
        <v>0</v>
      </c>
      <c r="G60" s="198">
        <f>'[2]20'!H62</f>
        <v>0</v>
      </c>
      <c r="H60" s="199">
        <f>'[2]20'!I62</f>
        <v>0</v>
      </c>
      <c r="I60" s="199">
        <f>'[2]20'!J62</f>
        <v>0</v>
      </c>
      <c r="J60" s="199">
        <f>'[2]20'!K62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8">
        <f>'[2]20'!B63</f>
        <v>0</v>
      </c>
      <c r="C61" s="199">
        <f>'[2]20'!C63</f>
        <v>0</v>
      </c>
      <c r="D61" s="199">
        <f>'[2]20'!D63</f>
        <v>0</v>
      </c>
      <c r="E61" s="199">
        <f>'[2]20'!E63</f>
        <v>0</v>
      </c>
      <c r="F61" s="15">
        <f t="shared" si="6"/>
        <v>0</v>
      </c>
      <c r="G61" s="198">
        <f>'[2]20'!H63</f>
        <v>0</v>
      </c>
      <c r="H61" s="199">
        <f>'[2]20'!I63</f>
        <v>0</v>
      </c>
      <c r="I61" s="199">
        <f>'[2]20'!J63</f>
        <v>0</v>
      </c>
      <c r="J61" s="199">
        <f>'[2]20'!K63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8">
        <f>'[2]20'!B64</f>
        <v>0</v>
      </c>
      <c r="C62" s="199">
        <f>'[2]20'!C64</f>
        <v>0</v>
      </c>
      <c r="D62" s="199">
        <f>'[2]20'!D64</f>
        <v>0</v>
      </c>
      <c r="E62" s="199">
        <f>'[2]20'!E64</f>
        <v>0</v>
      </c>
      <c r="F62" s="15">
        <f t="shared" si="6"/>
        <v>0</v>
      </c>
      <c r="G62" s="198">
        <f>'[2]20'!H64</f>
        <v>0</v>
      </c>
      <c r="H62" s="199">
        <f>'[2]20'!I64</f>
        <v>0</v>
      </c>
      <c r="I62" s="199">
        <f>'[2]20'!J64</f>
        <v>0</v>
      </c>
      <c r="J62" s="199">
        <f>'[2]20'!K64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8">
        <f>'[2]20'!B65</f>
        <v>0</v>
      </c>
      <c r="C63" s="199">
        <f>'[2]20'!C65</f>
        <v>0</v>
      </c>
      <c r="D63" s="199">
        <f>'[2]20'!D65</f>
        <v>0</v>
      </c>
      <c r="E63" s="199">
        <f>'[2]20'!E65</f>
        <v>0</v>
      </c>
      <c r="F63" s="15">
        <f t="shared" si="6"/>
        <v>0</v>
      </c>
      <c r="G63" s="198">
        <f>'[2]20'!H65</f>
        <v>0</v>
      </c>
      <c r="H63" s="199">
        <f>'[2]20'!I65</f>
        <v>0</v>
      </c>
      <c r="I63" s="199">
        <f>'[2]20'!J65</f>
        <v>0</v>
      </c>
      <c r="J63" s="199">
        <f>'[2]20'!K65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8">
        <f>'[2]20'!B66</f>
        <v>0</v>
      </c>
      <c r="C64" s="199">
        <f>'[2]20'!C66</f>
        <v>0</v>
      </c>
      <c r="D64" s="199">
        <f>'[2]20'!D66</f>
        <v>0</v>
      </c>
      <c r="E64" s="199">
        <f>'[2]20'!E66</f>
        <v>0</v>
      </c>
      <c r="F64" s="15">
        <f t="shared" si="6"/>
        <v>0</v>
      </c>
      <c r="G64" s="198">
        <f>'[2]20'!H66</f>
        <v>0</v>
      </c>
      <c r="H64" s="199">
        <f>'[2]20'!I66</f>
        <v>0</v>
      </c>
      <c r="I64" s="199">
        <f>'[2]20'!J66</f>
        <v>0</v>
      </c>
      <c r="J64" s="199">
        <f>'[2]20'!K66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8">
        <f>'[2]20'!B67</f>
        <v>0</v>
      </c>
      <c r="C65" s="199">
        <f>'[2]20'!C67</f>
        <v>0</v>
      </c>
      <c r="D65" s="199">
        <f>'[2]20'!D67</f>
        <v>0</v>
      </c>
      <c r="E65" s="199">
        <f>'[2]20'!E67</f>
        <v>0</v>
      </c>
      <c r="F65" s="15">
        <f t="shared" si="6"/>
        <v>0</v>
      </c>
      <c r="G65" s="198">
        <f>'[2]20'!H67</f>
        <v>0</v>
      </c>
      <c r="H65" s="199">
        <f>'[2]20'!I67</f>
        <v>0</v>
      </c>
      <c r="I65" s="199">
        <f>'[2]20'!J67</f>
        <v>0</v>
      </c>
      <c r="J65" s="199">
        <f>'[2]20'!K67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8">
        <f>'[2]20'!B68</f>
        <v>0</v>
      </c>
      <c r="C66" s="199">
        <f>'[2]20'!C68</f>
        <v>0</v>
      </c>
      <c r="D66" s="199">
        <f>'[2]20'!D68</f>
        <v>0</v>
      </c>
      <c r="E66" s="199">
        <f>'[2]20'!E68</f>
        <v>0</v>
      </c>
      <c r="F66" s="15">
        <f t="shared" si="6"/>
        <v>0</v>
      </c>
      <c r="G66" s="198">
        <f>'[2]20'!H68</f>
        <v>0</v>
      </c>
      <c r="H66" s="199">
        <f>'[2]20'!I68</f>
        <v>0</v>
      </c>
      <c r="I66" s="199">
        <f>'[2]20'!J68</f>
        <v>0</v>
      </c>
      <c r="J66" s="199">
        <f>'[2]20'!K68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8">
        <f>'[2]20'!B69</f>
        <v>0</v>
      </c>
      <c r="C67" s="199">
        <f>'[2]20'!C69</f>
        <v>0</v>
      </c>
      <c r="D67" s="199">
        <f>'[2]20'!D69</f>
        <v>0</v>
      </c>
      <c r="E67" s="199">
        <f>'[2]20'!E69</f>
        <v>0</v>
      </c>
      <c r="F67" s="15">
        <f t="shared" si="6"/>
        <v>0</v>
      </c>
      <c r="G67" s="198">
        <f>'[2]20'!H69</f>
        <v>0</v>
      </c>
      <c r="H67" s="199">
        <f>'[2]20'!I69</f>
        <v>0</v>
      </c>
      <c r="I67" s="199">
        <f>'[2]20'!J69</f>
        <v>0</v>
      </c>
      <c r="J67" s="199">
        <f>'[2]20'!K69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8">
        <f>'[2]20'!B70</f>
        <v>0</v>
      </c>
      <c r="C68" s="199">
        <f>'[2]20'!C70</f>
        <v>0</v>
      </c>
      <c r="D68" s="199">
        <f>'[2]20'!D70</f>
        <v>0</v>
      </c>
      <c r="E68" s="199">
        <f>'[2]20'!E70</f>
        <v>0</v>
      </c>
      <c r="F68" s="15">
        <f t="shared" si="6"/>
        <v>0</v>
      </c>
      <c r="G68" s="198">
        <f>'[2]20'!H70</f>
        <v>0</v>
      </c>
      <c r="H68" s="199">
        <f>'[2]20'!I70</f>
        <v>0</v>
      </c>
      <c r="I68" s="199">
        <f>'[2]20'!J70</f>
        <v>0</v>
      </c>
      <c r="J68" s="199">
        <f>'[2]20'!K70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8">
        <f>'[2]20'!B71</f>
        <v>0</v>
      </c>
      <c r="C69" s="199">
        <f>'[2]20'!C71</f>
        <v>0</v>
      </c>
      <c r="D69" s="199">
        <f>'[2]20'!D71</f>
        <v>0</v>
      </c>
      <c r="E69" s="199">
        <f>'[2]20'!E71</f>
        <v>0</v>
      </c>
      <c r="F69" s="15">
        <f t="shared" ref="F69:F98" si="16">SUM(B69:E69)</f>
        <v>0</v>
      </c>
      <c r="G69" s="198">
        <f>'[2]20'!H71</f>
        <v>0</v>
      </c>
      <c r="H69" s="199">
        <f>'[2]20'!I71</f>
        <v>0</v>
      </c>
      <c r="I69" s="199">
        <f>'[2]20'!J71</f>
        <v>0</v>
      </c>
      <c r="J69" s="199">
        <f>'[2]20'!K71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8">
        <f>'[2]20'!B72</f>
        <v>0</v>
      </c>
      <c r="C70" s="199">
        <f>'[2]20'!C72</f>
        <v>0</v>
      </c>
      <c r="D70" s="199">
        <f>'[2]20'!D72</f>
        <v>0</v>
      </c>
      <c r="E70" s="199">
        <f>'[2]20'!E72</f>
        <v>0</v>
      </c>
      <c r="F70" s="15">
        <f t="shared" si="16"/>
        <v>0</v>
      </c>
      <c r="G70" s="198">
        <f>'[2]20'!H72</f>
        <v>0</v>
      </c>
      <c r="H70" s="199">
        <f>'[2]20'!I72</f>
        <v>0</v>
      </c>
      <c r="I70" s="199">
        <f>'[2]20'!J72</f>
        <v>0</v>
      </c>
      <c r="J70" s="199">
        <f>'[2]20'!K72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8">
        <f>'[2]20'!B73</f>
        <v>0</v>
      </c>
      <c r="C71" s="199">
        <f>'[2]20'!C73</f>
        <v>0</v>
      </c>
      <c r="D71" s="199">
        <f>'[2]20'!D73</f>
        <v>0</v>
      </c>
      <c r="E71" s="199">
        <f>'[2]20'!E73</f>
        <v>0</v>
      </c>
      <c r="F71" s="15">
        <f t="shared" si="16"/>
        <v>0</v>
      </c>
      <c r="G71" s="198">
        <f>'[2]20'!H73</f>
        <v>0</v>
      </c>
      <c r="H71" s="199">
        <f>'[2]20'!I73</f>
        <v>0</v>
      </c>
      <c r="I71" s="199">
        <f>'[2]20'!J73</f>
        <v>0</v>
      </c>
      <c r="J71" s="199">
        <f>'[2]20'!K73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8">
        <f>'[2]20'!B74</f>
        <v>0</v>
      </c>
      <c r="C72" s="199">
        <f>'[2]20'!C74</f>
        <v>0</v>
      </c>
      <c r="D72" s="199">
        <f>'[2]20'!D74</f>
        <v>0</v>
      </c>
      <c r="E72" s="199">
        <f>'[2]20'!E74</f>
        <v>0</v>
      </c>
      <c r="F72" s="15">
        <f t="shared" si="16"/>
        <v>0</v>
      </c>
      <c r="G72" s="198">
        <f>'[2]20'!H74</f>
        <v>0</v>
      </c>
      <c r="H72" s="199">
        <f>'[2]20'!I74</f>
        <v>0</v>
      </c>
      <c r="I72" s="199">
        <f>'[2]20'!J74</f>
        <v>0</v>
      </c>
      <c r="J72" s="199">
        <f>'[2]20'!K74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8">
        <f>'[2]20'!B75</f>
        <v>0</v>
      </c>
      <c r="C73" s="199">
        <f>'[2]20'!C75</f>
        <v>0</v>
      </c>
      <c r="D73" s="199">
        <f>'[2]20'!D75</f>
        <v>0</v>
      </c>
      <c r="E73" s="199">
        <f>'[2]20'!E75</f>
        <v>0</v>
      </c>
      <c r="F73" s="15">
        <f t="shared" si="16"/>
        <v>0</v>
      </c>
      <c r="G73" s="198">
        <f>'[2]20'!H75</f>
        <v>0</v>
      </c>
      <c r="H73" s="199">
        <f>'[2]20'!I75</f>
        <v>0</v>
      </c>
      <c r="I73" s="199">
        <f>'[2]20'!J75</f>
        <v>0</v>
      </c>
      <c r="J73" s="199">
        <f>'[2]20'!K75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8">
        <f>'[2]20'!B76</f>
        <v>0</v>
      </c>
      <c r="C74" s="199">
        <f>'[2]20'!C76</f>
        <v>0</v>
      </c>
      <c r="D74" s="199">
        <f>'[2]20'!D76</f>
        <v>0</v>
      </c>
      <c r="E74" s="199">
        <f>'[2]20'!E76</f>
        <v>0</v>
      </c>
      <c r="F74" s="15">
        <f t="shared" si="16"/>
        <v>0</v>
      </c>
      <c r="G74" s="198">
        <f>'[2]20'!H76</f>
        <v>0</v>
      </c>
      <c r="H74" s="199">
        <f>'[2]20'!I76</f>
        <v>0</v>
      </c>
      <c r="I74" s="199">
        <f>'[2]20'!J76</f>
        <v>0</v>
      </c>
      <c r="J74" s="199">
        <f>'[2]20'!K76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8">
        <f>'[2]20'!B77</f>
        <v>0</v>
      </c>
      <c r="C75" s="199">
        <f>'[2]20'!C77</f>
        <v>0</v>
      </c>
      <c r="D75" s="199">
        <f>'[2]20'!D77</f>
        <v>0</v>
      </c>
      <c r="E75" s="199">
        <f>'[2]20'!E77</f>
        <v>0</v>
      </c>
      <c r="F75" s="15">
        <f t="shared" si="16"/>
        <v>0</v>
      </c>
      <c r="G75" s="198">
        <f>'[2]20'!H77</f>
        <v>0</v>
      </c>
      <c r="H75" s="199">
        <f>'[2]20'!I77</f>
        <v>0</v>
      </c>
      <c r="I75" s="199">
        <f>'[2]20'!J77</f>
        <v>0</v>
      </c>
      <c r="J75" s="199">
        <f>'[2]20'!K77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8">
        <f>'[2]20'!B78</f>
        <v>0</v>
      </c>
      <c r="C76" s="199">
        <f>'[2]20'!C78</f>
        <v>0</v>
      </c>
      <c r="D76" s="199">
        <f>'[2]20'!D78</f>
        <v>0</v>
      </c>
      <c r="E76" s="199">
        <f>'[2]20'!E78</f>
        <v>0</v>
      </c>
      <c r="F76" s="15">
        <f t="shared" si="16"/>
        <v>0</v>
      </c>
      <c r="G76" s="198">
        <f>'[2]20'!H78</f>
        <v>0</v>
      </c>
      <c r="H76" s="199">
        <f>'[2]20'!I78</f>
        <v>0</v>
      </c>
      <c r="I76" s="199">
        <f>'[2]20'!J78</f>
        <v>0</v>
      </c>
      <c r="J76" s="199">
        <f>'[2]20'!K78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8">
        <f>'[2]20'!B79</f>
        <v>0</v>
      </c>
      <c r="C77" s="199">
        <f>'[2]20'!C79</f>
        <v>0</v>
      </c>
      <c r="D77" s="199">
        <f>'[2]20'!D79</f>
        <v>0</v>
      </c>
      <c r="E77" s="199">
        <f>'[2]20'!E79</f>
        <v>0</v>
      </c>
      <c r="F77" s="15">
        <f t="shared" si="16"/>
        <v>0</v>
      </c>
      <c r="G77" s="198">
        <f>'[2]20'!H79</f>
        <v>0</v>
      </c>
      <c r="H77" s="199">
        <f>'[2]20'!I79</f>
        <v>0</v>
      </c>
      <c r="I77" s="199">
        <f>'[2]20'!J79</f>
        <v>0</v>
      </c>
      <c r="J77" s="199">
        <f>'[2]20'!K79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8">
        <f>'[2]20'!B80</f>
        <v>0</v>
      </c>
      <c r="C78" s="199">
        <f>'[2]20'!C80</f>
        <v>0</v>
      </c>
      <c r="D78" s="199">
        <f>'[2]20'!D80</f>
        <v>0</v>
      </c>
      <c r="E78" s="199">
        <f>'[2]20'!E80</f>
        <v>0</v>
      </c>
      <c r="F78" s="15">
        <f t="shared" si="16"/>
        <v>0</v>
      </c>
      <c r="G78" s="198">
        <f>'[2]20'!H80</f>
        <v>0</v>
      </c>
      <c r="H78" s="199">
        <f>'[2]20'!I80</f>
        <v>0</v>
      </c>
      <c r="I78" s="199">
        <f>'[2]20'!J80</f>
        <v>0</v>
      </c>
      <c r="J78" s="199">
        <f>'[2]20'!K80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8">
        <f>'[2]20'!B81</f>
        <v>0</v>
      </c>
      <c r="C79" s="199">
        <f>'[2]20'!C81</f>
        <v>0</v>
      </c>
      <c r="D79" s="199">
        <f>'[2]20'!D81</f>
        <v>0</v>
      </c>
      <c r="E79" s="199">
        <f>'[2]20'!E81</f>
        <v>0</v>
      </c>
      <c r="F79" s="15">
        <f t="shared" si="16"/>
        <v>0</v>
      </c>
      <c r="G79" s="198">
        <f>'[2]20'!H81</f>
        <v>0</v>
      </c>
      <c r="H79" s="199">
        <f>'[2]20'!I81</f>
        <v>0</v>
      </c>
      <c r="I79" s="199">
        <f>'[2]20'!J81</f>
        <v>0</v>
      </c>
      <c r="J79" s="199">
        <f>'[2]20'!K81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8">
        <f>'[2]20'!B82</f>
        <v>0</v>
      </c>
      <c r="C80" s="199">
        <f>'[2]20'!C82</f>
        <v>0</v>
      </c>
      <c r="D80" s="199">
        <f>'[2]20'!D82</f>
        <v>0</v>
      </c>
      <c r="E80" s="199">
        <f>'[2]20'!E82</f>
        <v>0</v>
      </c>
      <c r="F80" s="15">
        <f t="shared" si="16"/>
        <v>0</v>
      </c>
      <c r="G80" s="198">
        <f>'[2]20'!H82</f>
        <v>0</v>
      </c>
      <c r="H80" s="199">
        <f>'[2]20'!I82</f>
        <v>0</v>
      </c>
      <c r="I80" s="199">
        <f>'[2]20'!J82</f>
        <v>0</v>
      </c>
      <c r="J80" s="199">
        <f>'[2]20'!K82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8">
        <f>'[2]20'!B83</f>
        <v>0</v>
      </c>
      <c r="C81" s="199">
        <f>'[2]20'!C83</f>
        <v>0</v>
      </c>
      <c r="D81" s="199">
        <f>'[2]20'!D83</f>
        <v>0</v>
      </c>
      <c r="E81" s="199">
        <f>'[2]20'!E83</f>
        <v>0</v>
      </c>
      <c r="F81" s="15">
        <f t="shared" si="16"/>
        <v>0</v>
      </c>
      <c r="G81" s="198">
        <f>'[2]20'!H83</f>
        <v>0</v>
      </c>
      <c r="H81" s="199">
        <f>'[2]20'!I83</f>
        <v>0</v>
      </c>
      <c r="I81" s="199">
        <f>'[2]20'!J83</f>
        <v>0</v>
      </c>
      <c r="J81" s="199">
        <f>'[2]20'!K83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8">
        <f>'[2]20'!B84</f>
        <v>0</v>
      </c>
      <c r="C82" s="199">
        <f>'[2]20'!C84</f>
        <v>0</v>
      </c>
      <c r="D82" s="199">
        <f>'[2]20'!D84</f>
        <v>0</v>
      </c>
      <c r="E82" s="199">
        <f>'[2]20'!E84</f>
        <v>0</v>
      </c>
      <c r="F82" s="15">
        <f t="shared" si="16"/>
        <v>0</v>
      </c>
      <c r="G82" s="198">
        <f>'[2]20'!H84</f>
        <v>0</v>
      </c>
      <c r="H82" s="199">
        <f>'[2]20'!I84</f>
        <v>0</v>
      </c>
      <c r="I82" s="199">
        <f>'[2]20'!J84</f>
        <v>0</v>
      </c>
      <c r="J82" s="199">
        <f>'[2]20'!K84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8">
        <f>'[2]20'!B85</f>
        <v>0</v>
      </c>
      <c r="C83" s="199">
        <f>'[2]20'!C85</f>
        <v>0</v>
      </c>
      <c r="D83" s="199">
        <f>'[2]20'!D85</f>
        <v>0</v>
      </c>
      <c r="E83" s="199">
        <f>'[2]20'!E85</f>
        <v>0</v>
      </c>
      <c r="F83" s="15">
        <f t="shared" si="16"/>
        <v>0</v>
      </c>
      <c r="G83" s="198">
        <f>'[2]20'!H85</f>
        <v>0</v>
      </c>
      <c r="H83" s="199">
        <f>'[2]20'!I85</f>
        <v>0</v>
      </c>
      <c r="I83" s="199">
        <f>'[2]20'!J85</f>
        <v>0</v>
      </c>
      <c r="J83" s="199">
        <f>'[2]20'!K85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8">
        <f>'[2]20'!B86</f>
        <v>0</v>
      </c>
      <c r="C84" s="199">
        <f>'[2]20'!C86</f>
        <v>0</v>
      </c>
      <c r="D84" s="199">
        <f>'[2]20'!D86</f>
        <v>0</v>
      </c>
      <c r="E84" s="199">
        <f>'[2]20'!E86</f>
        <v>0</v>
      </c>
      <c r="F84" s="15">
        <f t="shared" si="16"/>
        <v>0</v>
      </c>
      <c r="G84" s="198">
        <f>'[2]20'!H86</f>
        <v>0</v>
      </c>
      <c r="H84" s="199">
        <f>'[2]20'!I86</f>
        <v>0</v>
      </c>
      <c r="I84" s="199">
        <f>'[2]20'!J86</f>
        <v>0</v>
      </c>
      <c r="J84" s="199">
        <f>'[2]20'!K86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8">
        <f>'[2]20'!B87</f>
        <v>0</v>
      </c>
      <c r="C85" s="199">
        <f>'[2]20'!C87</f>
        <v>0</v>
      </c>
      <c r="D85" s="199">
        <f>'[2]20'!D87</f>
        <v>0</v>
      </c>
      <c r="E85" s="199">
        <f>'[2]20'!E87</f>
        <v>0</v>
      </c>
      <c r="F85" s="15">
        <f t="shared" si="16"/>
        <v>0</v>
      </c>
      <c r="G85" s="198">
        <f>'[2]20'!H87</f>
        <v>0</v>
      </c>
      <c r="H85" s="199">
        <f>'[2]20'!I87</f>
        <v>0</v>
      </c>
      <c r="I85" s="199">
        <f>'[2]20'!J87</f>
        <v>0</v>
      </c>
      <c r="J85" s="199">
        <f>'[2]20'!K87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8">
        <f>'[2]20'!B88</f>
        <v>0</v>
      </c>
      <c r="C86" s="199">
        <f>'[2]20'!C88</f>
        <v>0</v>
      </c>
      <c r="D86" s="199">
        <f>'[2]20'!D88</f>
        <v>0</v>
      </c>
      <c r="E86" s="199">
        <f>'[2]20'!E88</f>
        <v>0</v>
      </c>
      <c r="F86" s="15">
        <f t="shared" si="16"/>
        <v>0</v>
      </c>
      <c r="G86" s="198">
        <f>'[2]20'!H88</f>
        <v>0</v>
      </c>
      <c r="H86" s="199">
        <f>'[2]20'!I88</f>
        <v>0</v>
      </c>
      <c r="I86" s="199">
        <f>'[2]20'!J88</f>
        <v>0</v>
      </c>
      <c r="J86" s="199">
        <f>'[2]20'!K88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8">
        <f>'[2]20'!B89</f>
        <v>0</v>
      </c>
      <c r="C87" s="199">
        <f>'[2]20'!C89</f>
        <v>0</v>
      </c>
      <c r="D87" s="199">
        <f>'[2]20'!D89</f>
        <v>0</v>
      </c>
      <c r="E87" s="199">
        <f>'[2]20'!E89</f>
        <v>0</v>
      </c>
      <c r="F87" s="15">
        <f t="shared" si="16"/>
        <v>0</v>
      </c>
      <c r="G87" s="198">
        <f>'[2]20'!H89</f>
        <v>0</v>
      </c>
      <c r="H87" s="199">
        <f>'[2]20'!I89</f>
        <v>0</v>
      </c>
      <c r="I87" s="199">
        <f>'[2]20'!J89</f>
        <v>0</v>
      </c>
      <c r="J87" s="199">
        <f>'[2]20'!K89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8">
        <f>'[2]20'!B90</f>
        <v>0</v>
      </c>
      <c r="C88" s="199">
        <f>'[2]20'!C90</f>
        <v>0</v>
      </c>
      <c r="D88" s="199">
        <f>'[2]20'!D90</f>
        <v>0</v>
      </c>
      <c r="E88" s="199">
        <f>'[2]20'!E90</f>
        <v>0</v>
      </c>
      <c r="F88" s="15">
        <f t="shared" si="16"/>
        <v>0</v>
      </c>
      <c r="G88" s="198">
        <f>'[2]20'!H90</f>
        <v>0</v>
      </c>
      <c r="H88" s="199">
        <f>'[2]20'!I90</f>
        <v>0</v>
      </c>
      <c r="I88" s="199">
        <f>'[2]20'!J90</f>
        <v>0</v>
      </c>
      <c r="J88" s="199">
        <f>'[2]20'!K90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8">
        <f>'[2]20'!B91</f>
        <v>0</v>
      </c>
      <c r="C89" s="199">
        <f>'[2]20'!C91</f>
        <v>0</v>
      </c>
      <c r="D89" s="199">
        <f>'[2]20'!D91</f>
        <v>0</v>
      </c>
      <c r="E89" s="199">
        <f>'[2]20'!E91</f>
        <v>0</v>
      </c>
      <c r="F89" s="15">
        <f t="shared" si="16"/>
        <v>0</v>
      </c>
      <c r="G89" s="198">
        <f>'[2]20'!H91</f>
        <v>0</v>
      </c>
      <c r="H89" s="199">
        <f>'[2]20'!I91</f>
        <v>0</v>
      </c>
      <c r="I89" s="199">
        <f>'[2]20'!J91</f>
        <v>0</v>
      </c>
      <c r="J89" s="199">
        <f>'[2]20'!K91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8">
        <f>'[2]20'!B92</f>
        <v>0</v>
      </c>
      <c r="C90" s="199">
        <f>'[2]20'!C92</f>
        <v>0</v>
      </c>
      <c r="D90" s="199">
        <f>'[2]20'!D92</f>
        <v>0</v>
      </c>
      <c r="E90" s="199">
        <f>'[2]20'!E92</f>
        <v>0</v>
      </c>
      <c r="F90" s="15">
        <f t="shared" si="16"/>
        <v>0</v>
      </c>
      <c r="G90" s="198">
        <f>'[2]20'!H92</f>
        <v>0</v>
      </c>
      <c r="H90" s="199">
        <f>'[2]20'!I92</f>
        <v>0</v>
      </c>
      <c r="I90" s="199">
        <f>'[2]20'!J92</f>
        <v>0</v>
      </c>
      <c r="J90" s="199">
        <f>'[2]20'!K92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8">
        <f>'[2]20'!B93</f>
        <v>0</v>
      </c>
      <c r="C91" s="199">
        <f>'[2]20'!C93</f>
        <v>0</v>
      </c>
      <c r="D91" s="199">
        <f>'[2]20'!D93</f>
        <v>0</v>
      </c>
      <c r="E91" s="199">
        <f>'[2]20'!E93</f>
        <v>0</v>
      </c>
      <c r="F91" s="15">
        <f t="shared" si="16"/>
        <v>0</v>
      </c>
      <c r="G91" s="198">
        <f>'[2]20'!H93</f>
        <v>0</v>
      </c>
      <c r="H91" s="199">
        <f>'[2]20'!I93</f>
        <v>0</v>
      </c>
      <c r="I91" s="199">
        <f>'[2]20'!J93</f>
        <v>0</v>
      </c>
      <c r="J91" s="199">
        <f>'[2]20'!K93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8">
        <f>'[2]20'!B94</f>
        <v>0</v>
      </c>
      <c r="C92" s="199">
        <f>'[2]20'!C94</f>
        <v>0</v>
      </c>
      <c r="D92" s="199">
        <f>'[2]20'!D94</f>
        <v>0</v>
      </c>
      <c r="E92" s="199">
        <f>'[2]20'!E94</f>
        <v>0</v>
      </c>
      <c r="F92" s="15">
        <f t="shared" si="16"/>
        <v>0</v>
      </c>
      <c r="G92" s="198">
        <f>'[2]20'!H94</f>
        <v>0</v>
      </c>
      <c r="H92" s="199">
        <f>'[2]20'!I94</f>
        <v>0</v>
      </c>
      <c r="I92" s="199">
        <f>'[2]20'!J94</f>
        <v>0</v>
      </c>
      <c r="J92" s="199">
        <f>'[2]20'!K94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8">
        <f>'[2]20'!B95</f>
        <v>0</v>
      </c>
      <c r="C93" s="199">
        <f>'[2]20'!C95</f>
        <v>0</v>
      </c>
      <c r="D93" s="199">
        <f>'[2]20'!D95</f>
        <v>0</v>
      </c>
      <c r="E93" s="199">
        <f>'[2]20'!E95</f>
        <v>0</v>
      </c>
      <c r="F93" s="15">
        <f t="shared" si="16"/>
        <v>0</v>
      </c>
      <c r="G93" s="198">
        <f>'[2]20'!H95</f>
        <v>0</v>
      </c>
      <c r="H93" s="199">
        <f>'[2]20'!I95</f>
        <v>0</v>
      </c>
      <c r="I93" s="199">
        <f>'[2]20'!J95</f>
        <v>0</v>
      </c>
      <c r="J93" s="199">
        <f>'[2]20'!K95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8">
        <f>'[2]20'!B96</f>
        <v>0</v>
      </c>
      <c r="C94" s="199">
        <f>'[2]20'!C96</f>
        <v>0</v>
      </c>
      <c r="D94" s="199">
        <f>'[2]20'!D96</f>
        <v>0</v>
      </c>
      <c r="E94" s="199">
        <f>'[2]20'!E96</f>
        <v>0</v>
      </c>
      <c r="F94" s="15">
        <f t="shared" si="16"/>
        <v>0</v>
      </c>
      <c r="G94" s="198">
        <f>'[2]20'!H96</f>
        <v>0</v>
      </c>
      <c r="H94" s="199">
        <f>'[2]20'!I96</f>
        <v>0</v>
      </c>
      <c r="I94" s="199">
        <f>'[2]20'!J96</f>
        <v>0</v>
      </c>
      <c r="J94" s="199">
        <f>'[2]20'!K96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8">
        <f>'[2]20'!B97</f>
        <v>0</v>
      </c>
      <c r="C95" s="199">
        <f>'[2]20'!C97</f>
        <v>0</v>
      </c>
      <c r="D95" s="199">
        <f>'[2]20'!D97</f>
        <v>0</v>
      </c>
      <c r="E95" s="199">
        <f>'[2]20'!E97</f>
        <v>0</v>
      </c>
      <c r="F95" s="15">
        <f t="shared" si="16"/>
        <v>0</v>
      </c>
      <c r="G95" s="198">
        <f>'[2]20'!H97</f>
        <v>0</v>
      </c>
      <c r="H95" s="199">
        <f>'[2]20'!I97</f>
        <v>0</v>
      </c>
      <c r="I95" s="199">
        <f>'[2]20'!J97</f>
        <v>0</v>
      </c>
      <c r="J95" s="199">
        <f>'[2]20'!K97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8">
        <f>'[2]20'!B98</f>
        <v>0</v>
      </c>
      <c r="C96" s="199">
        <f>'[2]20'!C98</f>
        <v>0</v>
      </c>
      <c r="D96" s="199">
        <f>'[2]20'!D98</f>
        <v>0</v>
      </c>
      <c r="E96" s="199">
        <f>'[2]20'!E98</f>
        <v>0</v>
      </c>
      <c r="F96" s="15">
        <f t="shared" si="16"/>
        <v>0</v>
      </c>
      <c r="G96" s="198">
        <f>'[2]20'!H98</f>
        <v>0</v>
      </c>
      <c r="H96" s="199">
        <f>'[2]20'!I98</f>
        <v>0</v>
      </c>
      <c r="I96" s="199">
        <f>'[2]20'!J98</f>
        <v>0</v>
      </c>
      <c r="J96" s="199">
        <f>'[2]20'!K98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8">
        <f>'[2]20'!B99</f>
        <v>0</v>
      </c>
      <c r="C97" s="199">
        <f>'[2]20'!C99</f>
        <v>0</v>
      </c>
      <c r="D97" s="199">
        <f>'[2]20'!D99</f>
        <v>0</v>
      </c>
      <c r="E97" s="199">
        <f>'[2]20'!E99</f>
        <v>0</v>
      </c>
      <c r="F97" s="15">
        <f t="shared" si="16"/>
        <v>0</v>
      </c>
      <c r="G97" s="198">
        <f>'[2]20'!H99</f>
        <v>0</v>
      </c>
      <c r="H97" s="199">
        <f>'[2]20'!I99</f>
        <v>0</v>
      </c>
      <c r="I97" s="199">
        <f>'[2]20'!J99</f>
        <v>0</v>
      </c>
      <c r="J97" s="199">
        <f>'[2]20'!K99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8">
        <f>'[2]20'!B100</f>
        <v>0</v>
      </c>
      <c r="C98" s="199">
        <f>'[2]20'!C100</f>
        <v>0</v>
      </c>
      <c r="D98" s="199">
        <f>'[2]20'!D100</f>
        <v>0</v>
      </c>
      <c r="E98" s="199">
        <f>'[2]20'!E100</f>
        <v>0</v>
      </c>
      <c r="F98" s="15">
        <f t="shared" si="16"/>
        <v>0</v>
      </c>
      <c r="G98" s="198">
        <f>'[2]20'!H100</f>
        <v>0</v>
      </c>
      <c r="H98" s="199">
        <f>'[2]20'!I100</f>
        <v>0</v>
      </c>
      <c r="I98" s="199">
        <f>'[2]20'!J100</f>
        <v>0</v>
      </c>
      <c r="J98" s="199">
        <f>'[2]20'!K100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0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45342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3" t="s">
        <v>169</v>
      </c>
      <c r="AX1" s="233"/>
      <c r="AY1" s="233"/>
      <c r="AZ1" s="233"/>
      <c r="BA1" s="233"/>
      <c r="BB1" s="233"/>
      <c r="BD1" s="233" t="s">
        <v>170</v>
      </c>
      <c r="BE1" s="233"/>
      <c r="BF1" s="233"/>
      <c r="BG1" s="233"/>
      <c r="BH1" s="233"/>
      <c r="BI1" s="233"/>
      <c r="BL1" s="8" t="s">
        <v>199</v>
      </c>
      <c r="BM1" s="8" t="s">
        <v>200</v>
      </c>
      <c r="BN1" s="233" t="s">
        <v>346</v>
      </c>
      <c r="BO1" s="233"/>
      <c r="BP1" s="234" t="s">
        <v>345</v>
      </c>
      <c r="BQ1" s="234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990</v>
      </c>
      <c r="G3" s="16">
        <f>'[3]20'!G5</f>
        <v>0</v>
      </c>
      <c r="H3" s="17">
        <f>SUM(B3:G3)</f>
        <v>1310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25.93</v>
      </c>
      <c r="AU3" s="8">
        <v>25.93</v>
      </c>
      <c r="AW3" s="202">
        <v>26.91</v>
      </c>
      <c r="AX3" s="202">
        <v>0</v>
      </c>
      <c r="AY3" s="202">
        <v>0</v>
      </c>
      <c r="AZ3" s="202">
        <v>0</v>
      </c>
      <c r="BA3" s="202">
        <v>0</v>
      </c>
      <c r="BB3" s="202">
        <v>0</v>
      </c>
      <c r="BC3" s="8">
        <f>SUM(AW3:BB3)</f>
        <v>26.91</v>
      </c>
      <c r="BD3" s="202">
        <v>26.91</v>
      </c>
      <c r="BE3" s="202">
        <v>0</v>
      </c>
      <c r="BF3" s="202">
        <v>0</v>
      </c>
      <c r="BG3" s="202">
        <v>0</v>
      </c>
      <c r="BH3" s="202">
        <v>0</v>
      </c>
      <c r="BI3" s="202">
        <v>0</v>
      </c>
      <c r="BJ3" s="8">
        <f>SUM(BD3:BI3)</f>
        <v>26.91</v>
      </c>
      <c r="BL3" s="8">
        <f>AT3</f>
        <v>25.93</v>
      </c>
      <c r="BM3" s="8">
        <f>AU3</f>
        <v>25.93</v>
      </c>
      <c r="BN3" s="8">
        <f>BC3</f>
        <v>26.91</v>
      </c>
      <c r="BO3" s="8">
        <f>BJ3</f>
        <v>26.91</v>
      </c>
      <c r="BP3" s="139">
        <f>BL3-BN3</f>
        <v>-0.98000000000000043</v>
      </c>
      <c r="BQ3" s="139">
        <f>BM3-BO3</f>
        <v>-0.98000000000000043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990</v>
      </c>
      <c r="G4" s="16">
        <f>'[3]20'!G6</f>
        <v>0</v>
      </c>
      <c r="H4" s="17">
        <f>SUM(B4:G4)</f>
        <v>1310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25.93</v>
      </c>
      <c r="AU4" s="8">
        <v>25.93</v>
      </c>
      <c r="AW4" s="202">
        <v>26.91</v>
      </c>
      <c r="AX4" s="202">
        <v>0</v>
      </c>
      <c r="AY4" s="202">
        <v>0</v>
      </c>
      <c r="AZ4" s="202">
        <v>0</v>
      </c>
      <c r="BA4" s="202">
        <v>0</v>
      </c>
      <c r="BB4" s="202">
        <v>0</v>
      </c>
      <c r="BC4" s="8">
        <f t="shared" ref="BC4:BC67" si="19">SUM(AW4:BB4)</f>
        <v>26.91</v>
      </c>
      <c r="BD4" s="202">
        <v>26.91</v>
      </c>
      <c r="BE4" s="202">
        <v>0</v>
      </c>
      <c r="BF4" s="202">
        <v>0</v>
      </c>
      <c r="BG4" s="202">
        <v>0</v>
      </c>
      <c r="BH4" s="202">
        <v>0</v>
      </c>
      <c r="BI4" s="202">
        <v>0</v>
      </c>
      <c r="BJ4" s="8">
        <f t="shared" ref="BJ4:BJ67" si="20">SUM(BD4:BI4)</f>
        <v>26.91</v>
      </c>
      <c r="BL4" s="8">
        <f t="shared" ref="BL4:BL67" si="21">AT4</f>
        <v>25.93</v>
      </c>
      <c r="BM4" s="8">
        <f t="shared" ref="BM4:BM67" si="22">AU4</f>
        <v>25.93</v>
      </c>
      <c r="BN4" s="8">
        <f t="shared" ref="BN4:BN67" si="23">BC4</f>
        <v>26.91</v>
      </c>
      <c r="BO4" s="8">
        <f t="shared" ref="BO4:BO67" si="24">BJ4</f>
        <v>26.91</v>
      </c>
      <c r="BP4" s="139">
        <f t="shared" ref="BP4:BP67" si="25">BL4-BN4</f>
        <v>-0.98000000000000043</v>
      </c>
      <c r="BQ4" s="139">
        <f t="shared" ref="BQ4:BQ67" si="26">BM4-BO4</f>
        <v>-0.98000000000000043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990</v>
      </c>
      <c r="G5" s="16">
        <f>'[3]20'!G7</f>
        <v>0</v>
      </c>
      <c r="H5" s="17">
        <f t="shared" ref="H5:H68" si="27">SUM(B5:G5)</f>
        <v>1310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25.93</v>
      </c>
      <c r="AU5" s="8">
        <v>25.93</v>
      </c>
      <c r="AW5" s="202">
        <v>26.91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26.91</v>
      </c>
      <c r="BD5" s="202">
        <v>26.91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26.91</v>
      </c>
      <c r="BL5" s="8">
        <f t="shared" si="21"/>
        <v>25.93</v>
      </c>
      <c r="BM5" s="8">
        <f t="shared" si="22"/>
        <v>25.93</v>
      </c>
      <c r="BN5" s="8">
        <f t="shared" si="23"/>
        <v>26.91</v>
      </c>
      <c r="BO5" s="8">
        <f t="shared" si="24"/>
        <v>26.91</v>
      </c>
      <c r="BP5" s="139">
        <f t="shared" si="25"/>
        <v>-0.98000000000000043</v>
      </c>
      <c r="BQ5" s="139">
        <f t="shared" si="26"/>
        <v>-0.98000000000000043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990</v>
      </c>
      <c r="G6" s="16">
        <f>'[3]20'!G8</f>
        <v>0</v>
      </c>
      <c r="H6" s="17">
        <f t="shared" si="27"/>
        <v>1310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25.93</v>
      </c>
      <c r="AU6" s="8">
        <v>25.93</v>
      </c>
      <c r="AW6" s="202">
        <v>26.91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26.91</v>
      </c>
      <c r="BD6" s="202">
        <v>26.91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26.91</v>
      </c>
      <c r="BL6" s="8">
        <f t="shared" si="21"/>
        <v>25.93</v>
      </c>
      <c r="BM6" s="8">
        <f t="shared" si="22"/>
        <v>25.93</v>
      </c>
      <c r="BN6" s="8">
        <f t="shared" si="23"/>
        <v>26.91</v>
      </c>
      <c r="BO6" s="8">
        <f t="shared" si="24"/>
        <v>26.91</v>
      </c>
      <c r="BP6" s="139">
        <f t="shared" si="25"/>
        <v>-0.98000000000000043</v>
      </c>
      <c r="BQ6" s="139">
        <f t="shared" si="26"/>
        <v>-0.98000000000000043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990</v>
      </c>
      <c r="G7" s="16">
        <f>'[3]20'!G9</f>
        <v>0</v>
      </c>
      <c r="H7" s="17">
        <f t="shared" si="27"/>
        <v>1310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25.93</v>
      </c>
      <c r="AU7" s="8">
        <v>25.93</v>
      </c>
      <c r="AW7" s="202">
        <v>26.91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26.91</v>
      </c>
      <c r="BD7" s="202">
        <v>26.91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26.91</v>
      </c>
      <c r="BL7" s="8">
        <f t="shared" si="21"/>
        <v>25.93</v>
      </c>
      <c r="BM7" s="8">
        <f t="shared" si="22"/>
        <v>25.93</v>
      </c>
      <c r="BN7" s="8">
        <f t="shared" si="23"/>
        <v>26.91</v>
      </c>
      <c r="BO7" s="8">
        <f t="shared" si="24"/>
        <v>26.91</v>
      </c>
      <c r="BP7" s="139">
        <f t="shared" si="25"/>
        <v>-0.98000000000000043</v>
      </c>
      <c r="BQ7" s="139">
        <f t="shared" si="26"/>
        <v>-0.98000000000000043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990</v>
      </c>
      <c r="G8" s="16">
        <f>'[3]20'!G10</f>
        <v>0</v>
      </c>
      <c r="H8" s="17">
        <f t="shared" si="27"/>
        <v>1310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25.93</v>
      </c>
      <c r="AU8" s="8">
        <v>25.93</v>
      </c>
      <c r="AW8" s="202">
        <v>26.91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26.91</v>
      </c>
      <c r="BD8" s="202">
        <v>26.91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26.91</v>
      </c>
      <c r="BL8" s="8">
        <f t="shared" si="21"/>
        <v>25.93</v>
      </c>
      <c r="BM8" s="8">
        <f t="shared" si="22"/>
        <v>25.93</v>
      </c>
      <c r="BN8" s="8">
        <f t="shared" si="23"/>
        <v>26.91</v>
      </c>
      <c r="BO8" s="8">
        <f t="shared" si="24"/>
        <v>26.91</v>
      </c>
      <c r="BP8" s="139">
        <f t="shared" si="25"/>
        <v>-0.98000000000000043</v>
      </c>
      <c r="BQ8" s="139">
        <f t="shared" si="26"/>
        <v>-0.98000000000000043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990</v>
      </c>
      <c r="G9" s="16">
        <f>'[3]20'!G11</f>
        <v>0</v>
      </c>
      <c r="H9" s="17">
        <f t="shared" si="27"/>
        <v>1310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25.93</v>
      </c>
      <c r="AU9" s="8">
        <v>25.93</v>
      </c>
      <c r="AW9" s="202">
        <v>26.91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26.91</v>
      </c>
      <c r="BD9" s="202">
        <v>26.91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26.91</v>
      </c>
      <c r="BL9" s="8">
        <f t="shared" si="21"/>
        <v>25.93</v>
      </c>
      <c r="BM9" s="8">
        <f t="shared" si="22"/>
        <v>25.93</v>
      </c>
      <c r="BN9" s="8">
        <f t="shared" si="23"/>
        <v>26.91</v>
      </c>
      <c r="BO9" s="8">
        <f t="shared" si="24"/>
        <v>26.91</v>
      </c>
      <c r="BP9" s="139">
        <f t="shared" si="25"/>
        <v>-0.98000000000000043</v>
      </c>
      <c r="BQ9" s="139">
        <f t="shared" si="26"/>
        <v>-0.98000000000000043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990</v>
      </c>
      <c r="G10" s="16">
        <f>'[3]20'!G12</f>
        <v>0</v>
      </c>
      <c r="H10" s="17">
        <f t="shared" si="27"/>
        <v>1310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25.93</v>
      </c>
      <c r="AU10" s="8">
        <v>25.93</v>
      </c>
      <c r="AW10" s="202">
        <v>26.91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26.91</v>
      </c>
      <c r="BD10" s="202">
        <v>26.91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26.91</v>
      </c>
      <c r="BL10" s="8">
        <f t="shared" si="21"/>
        <v>25.93</v>
      </c>
      <c r="BM10" s="8">
        <f t="shared" si="22"/>
        <v>25.93</v>
      </c>
      <c r="BN10" s="8">
        <f t="shared" si="23"/>
        <v>26.91</v>
      </c>
      <c r="BO10" s="8">
        <f t="shared" si="24"/>
        <v>26.91</v>
      </c>
      <c r="BP10" s="139">
        <f t="shared" si="25"/>
        <v>-0.98000000000000043</v>
      </c>
      <c r="BQ10" s="139">
        <f t="shared" si="26"/>
        <v>-0.98000000000000043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990</v>
      </c>
      <c r="G11" s="16">
        <f>'[3]20'!G13</f>
        <v>0</v>
      </c>
      <c r="H11" s="17">
        <f t="shared" si="27"/>
        <v>1310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25.93</v>
      </c>
      <c r="AU11" s="8">
        <v>25.93</v>
      </c>
      <c r="AW11" s="202">
        <v>26.91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26.91</v>
      </c>
      <c r="BD11" s="202">
        <v>26.91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26.91</v>
      </c>
      <c r="BL11" s="8">
        <f t="shared" si="21"/>
        <v>25.93</v>
      </c>
      <c r="BM11" s="8">
        <f t="shared" si="22"/>
        <v>25.93</v>
      </c>
      <c r="BN11" s="8">
        <f t="shared" si="23"/>
        <v>26.91</v>
      </c>
      <c r="BO11" s="8">
        <f t="shared" si="24"/>
        <v>26.91</v>
      </c>
      <c r="BP11" s="139">
        <f t="shared" si="25"/>
        <v>-0.98000000000000043</v>
      </c>
      <c r="BQ11" s="139">
        <f t="shared" si="26"/>
        <v>-0.98000000000000043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990</v>
      </c>
      <c r="G12" s="16">
        <f>'[3]20'!G14</f>
        <v>0</v>
      </c>
      <c r="H12" s="17">
        <f t="shared" si="27"/>
        <v>1310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25.93</v>
      </c>
      <c r="AU12" s="8">
        <v>25.93</v>
      </c>
      <c r="AW12" s="202">
        <v>26.91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26.91</v>
      </c>
      <c r="BD12" s="202">
        <v>26.91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26.91</v>
      </c>
      <c r="BL12" s="8">
        <f t="shared" si="21"/>
        <v>25.93</v>
      </c>
      <c r="BM12" s="8">
        <f t="shared" si="22"/>
        <v>25.93</v>
      </c>
      <c r="BN12" s="8">
        <f t="shared" si="23"/>
        <v>26.91</v>
      </c>
      <c r="BO12" s="8">
        <f t="shared" si="24"/>
        <v>26.91</v>
      </c>
      <c r="BP12" s="139">
        <f t="shared" si="25"/>
        <v>-0.98000000000000043</v>
      </c>
      <c r="BQ12" s="139">
        <f t="shared" si="26"/>
        <v>-0.98000000000000043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990</v>
      </c>
      <c r="G13" s="16">
        <f>'[3]20'!G15</f>
        <v>0</v>
      </c>
      <c r="H13" s="17">
        <f t="shared" si="27"/>
        <v>1310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25.93</v>
      </c>
      <c r="AU13" s="8">
        <v>25.93</v>
      </c>
      <c r="AW13" s="202">
        <v>26.91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26.91</v>
      </c>
      <c r="BD13" s="202">
        <v>26.91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26.91</v>
      </c>
      <c r="BL13" s="8">
        <f t="shared" si="21"/>
        <v>25.93</v>
      </c>
      <c r="BM13" s="8">
        <f t="shared" si="22"/>
        <v>25.93</v>
      </c>
      <c r="BN13" s="8">
        <f t="shared" si="23"/>
        <v>26.91</v>
      </c>
      <c r="BO13" s="8">
        <f t="shared" si="24"/>
        <v>26.91</v>
      </c>
      <c r="BP13" s="139">
        <f t="shared" si="25"/>
        <v>-0.98000000000000043</v>
      </c>
      <c r="BQ13" s="139">
        <f t="shared" si="26"/>
        <v>-0.98000000000000043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990</v>
      </c>
      <c r="G14" s="16">
        <f>'[3]20'!G16</f>
        <v>0</v>
      </c>
      <c r="H14" s="17">
        <f t="shared" si="27"/>
        <v>1310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25.93</v>
      </c>
      <c r="AU14" s="8">
        <v>25.93</v>
      </c>
      <c r="AW14" s="202">
        <v>26.91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26.91</v>
      </c>
      <c r="BD14" s="202">
        <v>26.91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26.91</v>
      </c>
      <c r="BL14" s="8">
        <f t="shared" si="21"/>
        <v>25.93</v>
      </c>
      <c r="BM14" s="8">
        <f t="shared" si="22"/>
        <v>25.93</v>
      </c>
      <c r="BN14" s="8">
        <f t="shared" si="23"/>
        <v>26.91</v>
      </c>
      <c r="BO14" s="8">
        <f t="shared" si="24"/>
        <v>26.91</v>
      </c>
      <c r="BP14" s="139">
        <f t="shared" si="25"/>
        <v>-0.98000000000000043</v>
      </c>
      <c r="BQ14" s="139">
        <f t="shared" si="26"/>
        <v>-0.98000000000000043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990</v>
      </c>
      <c r="G15" s="16">
        <f>'[3]20'!G17</f>
        <v>0</v>
      </c>
      <c r="H15" s="17">
        <f t="shared" si="27"/>
        <v>1310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25.93</v>
      </c>
      <c r="AU15" s="8">
        <v>25.93</v>
      </c>
      <c r="AW15" s="202">
        <v>26.91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26.91</v>
      </c>
      <c r="BD15" s="202">
        <v>26.91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26.91</v>
      </c>
      <c r="BL15" s="8">
        <f t="shared" si="21"/>
        <v>25.93</v>
      </c>
      <c r="BM15" s="8">
        <f t="shared" si="22"/>
        <v>25.93</v>
      </c>
      <c r="BN15" s="8">
        <f t="shared" si="23"/>
        <v>26.91</v>
      </c>
      <c r="BO15" s="8">
        <f t="shared" si="24"/>
        <v>26.91</v>
      </c>
      <c r="BP15" s="139">
        <f t="shared" si="25"/>
        <v>-0.98000000000000043</v>
      </c>
      <c r="BQ15" s="139">
        <f t="shared" si="26"/>
        <v>-0.98000000000000043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990</v>
      </c>
      <c r="G16" s="16">
        <f>'[3]20'!G18</f>
        <v>0</v>
      </c>
      <c r="H16" s="17">
        <f t="shared" si="27"/>
        <v>1310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25.93</v>
      </c>
      <c r="AU16" s="8">
        <v>25.93</v>
      </c>
      <c r="AW16" s="202">
        <v>26.91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26.91</v>
      </c>
      <c r="BD16" s="202">
        <v>26.91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26.91</v>
      </c>
      <c r="BL16" s="8">
        <f t="shared" si="21"/>
        <v>25.93</v>
      </c>
      <c r="BM16" s="8">
        <f t="shared" si="22"/>
        <v>25.93</v>
      </c>
      <c r="BN16" s="8">
        <f t="shared" si="23"/>
        <v>26.91</v>
      </c>
      <c r="BO16" s="8">
        <f t="shared" si="24"/>
        <v>26.91</v>
      </c>
      <c r="BP16" s="139">
        <f t="shared" si="25"/>
        <v>-0.98000000000000043</v>
      </c>
      <c r="BQ16" s="139">
        <f t="shared" si="26"/>
        <v>-0.98000000000000043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990</v>
      </c>
      <c r="G17" s="16">
        <f>'[3]20'!G19</f>
        <v>0</v>
      </c>
      <c r="H17" s="17">
        <f t="shared" si="27"/>
        <v>1310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25.93</v>
      </c>
      <c r="AU17" s="8">
        <v>25.93</v>
      </c>
      <c r="AW17" s="202">
        <v>26.91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26.91</v>
      </c>
      <c r="BD17" s="202">
        <v>26.91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26.91</v>
      </c>
      <c r="BL17" s="8">
        <f t="shared" si="21"/>
        <v>25.93</v>
      </c>
      <c r="BM17" s="8">
        <f t="shared" si="22"/>
        <v>25.93</v>
      </c>
      <c r="BN17" s="8">
        <f t="shared" si="23"/>
        <v>26.91</v>
      </c>
      <c r="BO17" s="8">
        <f t="shared" si="24"/>
        <v>26.91</v>
      </c>
      <c r="BP17" s="139">
        <f t="shared" si="25"/>
        <v>-0.98000000000000043</v>
      </c>
      <c r="BQ17" s="139">
        <f t="shared" si="26"/>
        <v>-0.98000000000000043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990</v>
      </c>
      <c r="G18" s="16">
        <f>'[3]20'!G20</f>
        <v>0</v>
      </c>
      <c r="H18" s="17">
        <f t="shared" si="27"/>
        <v>1310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25.93</v>
      </c>
      <c r="AU18" s="8">
        <v>25.93</v>
      </c>
      <c r="AW18" s="202">
        <v>26.91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26.91</v>
      </c>
      <c r="BD18" s="202">
        <v>26.91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26.91</v>
      </c>
      <c r="BL18" s="8">
        <f t="shared" si="21"/>
        <v>25.93</v>
      </c>
      <c r="BM18" s="8">
        <f t="shared" si="22"/>
        <v>25.93</v>
      </c>
      <c r="BN18" s="8">
        <f t="shared" si="23"/>
        <v>26.91</v>
      </c>
      <c r="BO18" s="8">
        <f t="shared" si="24"/>
        <v>26.91</v>
      </c>
      <c r="BP18" s="139">
        <f t="shared" si="25"/>
        <v>-0.98000000000000043</v>
      </c>
      <c r="BQ18" s="139">
        <f t="shared" si="26"/>
        <v>-0.98000000000000043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990</v>
      </c>
      <c r="G19" s="16">
        <f>'[3]20'!G21</f>
        <v>0</v>
      </c>
      <c r="H19" s="17">
        <f t="shared" si="27"/>
        <v>1310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25.93</v>
      </c>
      <c r="AU19" s="8">
        <v>25.93</v>
      </c>
      <c r="AW19" s="202">
        <v>26.91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26.91</v>
      </c>
      <c r="BD19" s="202">
        <v>26.91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26.91</v>
      </c>
      <c r="BL19" s="8">
        <f t="shared" si="21"/>
        <v>25.93</v>
      </c>
      <c r="BM19" s="8">
        <f t="shared" si="22"/>
        <v>25.93</v>
      </c>
      <c r="BN19" s="8">
        <f t="shared" si="23"/>
        <v>26.91</v>
      </c>
      <c r="BO19" s="8">
        <f t="shared" si="24"/>
        <v>26.91</v>
      </c>
      <c r="BP19" s="139">
        <f t="shared" si="25"/>
        <v>-0.98000000000000043</v>
      </c>
      <c r="BQ19" s="139">
        <f t="shared" si="26"/>
        <v>-0.98000000000000043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990</v>
      </c>
      <c r="G20" s="16">
        <f>'[3]20'!G22</f>
        <v>0</v>
      </c>
      <c r="H20" s="17">
        <f t="shared" si="27"/>
        <v>1310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25.93</v>
      </c>
      <c r="AU20" s="8">
        <v>25.93</v>
      </c>
      <c r="AW20" s="202">
        <v>26.91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26.91</v>
      </c>
      <c r="BD20" s="202">
        <v>26.91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26.91</v>
      </c>
      <c r="BL20" s="8">
        <f t="shared" si="21"/>
        <v>25.93</v>
      </c>
      <c r="BM20" s="8">
        <f t="shared" si="22"/>
        <v>25.93</v>
      </c>
      <c r="BN20" s="8">
        <f t="shared" si="23"/>
        <v>26.91</v>
      </c>
      <c r="BO20" s="8">
        <f t="shared" si="24"/>
        <v>26.91</v>
      </c>
      <c r="BP20" s="139">
        <f t="shared" si="25"/>
        <v>-0.98000000000000043</v>
      </c>
      <c r="BQ20" s="139">
        <f t="shared" si="26"/>
        <v>-0.98000000000000043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990</v>
      </c>
      <c r="G21" s="16">
        <f>'[3]20'!G23</f>
        <v>0</v>
      </c>
      <c r="H21" s="17">
        <f t="shared" si="27"/>
        <v>1310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25.93</v>
      </c>
      <c r="AU21" s="8">
        <v>25.93</v>
      </c>
      <c r="AW21" s="202">
        <v>26.91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26.91</v>
      </c>
      <c r="BD21" s="202">
        <v>26.91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26.91</v>
      </c>
      <c r="BL21" s="8">
        <f t="shared" si="21"/>
        <v>25.93</v>
      </c>
      <c r="BM21" s="8">
        <f t="shared" si="22"/>
        <v>25.93</v>
      </c>
      <c r="BN21" s="8">
        <f t="shared" si="23"/>
        <v>26.91</v>
      </c>
      <c r="BO21" s="8">
        <f t="shared" si="24"/>
        <v>26.91</v>
      </c>
      <c r="BP21" s="139">
        <f t="shared" si="25"/>
        <v>-0.98000000000000043</v>
      </c>
      <c r="BQ21" s="139">
        <f t="shared" si="26"/>
        <v>-0.98000000000000043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990</v>
      </c>
      <c r="G22" s="16">
        <f>'[3]20'!G24</f>
        <v>0</v>
      </c>
      <c r="H22" s="17">
        <f t="shared" si="27"/>
        <v>1310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25.93</v>
      </c>
      <c r="AU22" s="8">
        <v>25.93</v>
      </c>
      <c r="AW22" s="202">
        <v>26.91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26.91</v>
      </c>
      <c r="BD22" s="202">
        <v>26.91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26.91</v>
      </c>
      <c r="BL22" s="8">
        <f t="shared" si="21"/>
        <v>25.93</v>
      </c>
      <c r="BM22" s="8">
        <f t="shared" si="22"/>
        <v>25.93</v>
      </c>
      <c r="BN22" s="8">
        <f t="shared" si="23"/>
        <v>26.91</v>
      </c>
      <c r="BO22" s="8">
        <f t="shared" si="24"/>
        <v>26.91</v>
      </c>
      <c r="BP22" s="139">
        <f t="shared" si="25"/>
        <v>-0.98000000000000043</v>
      </c>
      <c r="BQ22" s="139">
        <f t="shared" si="26"/>
        <v>-0.98000000000000043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990</v>
      </c>
      <c r="G23" s="16">
        <f>'[3]20'!G25</f>
        <v>0</v>
      </c>
      <c r="H23" s="17">
        <f t="shared" si="27"/>
        <v>1310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26.91</v>
      </c>
      <c r="AE23" s="8">
        <f t="shared" si="11"/>
        <v>26.91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26.91</v>
      </c>
      <c r="AL23" s="8">
        <f t="shared" si="31"/>
        <v>216.18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216.18</v>
      </c>
      <c r="AT23" s="8">
        <v>25.93</v>
      </c>
      <c r="AU23" s="8">
        <v>25.93</v>
      </c>
      <c r="AW23" s="202">
        <v>26.91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26.91</v>
      </c>
      <c r="BD23" s="202">
        <v>26.91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26.91</v>
      </c>
      <c r="BL23" s="8">
        <f t="shared" si="21"/>
        <v>25.93</v>
      </c>
      <c r="BM23" s="8">
        <f t="shared" si="22"/>
        <v>25.93</v>
      </c>
      <c r="BN23" s="8">
        <f t="shared" si="23"/>
        <v>26.91</v>
      </c>
      <c r="BO23" s="8">
        <f t="shared" si="24"/>
        <v>26.91</v>
      </c>
      <c r="BP23" s="139">
        <f t="shared" si="25"/>
        <v>-0.98000000000000043</v>
      </c>
      <c r="BQ23" s="139">
        <f t="shared" si="26"/>
        <v>-0.98000000000000043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990</v>
      </c>
      <c r="G24" s="16">
        <f>'[3]20'!G26</f>
        <v>0</v>
      </c>
      <c r="H24" s="17">
        <f t="shared" si="27"/>
        <v>1310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26.91</v>
      </c>
      <c r="AE24" s="8">
        <f t="shared" si="11"/>
        <v>26.91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26.91</v>
      </c>
      <c r="AL24" s="8">
        <f t="shared" si="31"/>
        <v>216.18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216.18</v>
      </c>
      <c r="AT24" s="8">
        <v>25.93</v>
      </c>
      <c r="AU24" s="8">
        <v>25.93</v>
      </c>
      <c r="AW24" s="202">
        <v>26.91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26.91</v>
      </c>
      <c r="BD24" s="202">
        <v>26.91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26.91</v>
      </c>
      <c r="BL24" s="8">
        <f t="shared" si="21"/>
        <v>25.93</v>
      </c>
      <c r="BM24" s="8">
        <f t="shared" si="22"/>
        <v>25.93</v>
      </c>
      <c r="BN24" s="8">
        <f t="shared" si="23"/>
        <v>26.91</v>
      </c>
      <c r="BO24" s="8">
        <f t="shared" si="24"/>
        <v>26.91</v>
      </c>
      <c r="BP24" s="139">
        <f t="shared" si="25"/>
        <v>-0.98000000000000043</v>
      </c>
      <c r="BQ24" s="139">
        <f t="shared" si="26"/>
        <v>-0.98000000000000043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990</v>
      </c>
      <c r="G25" s="16">
        <f>'[3]20'!G27</f>
        <v>0</v>
      </c>
      <c r="H25" s="17">
        <f t="shared" si="27"/>
        <v>1310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26.91</v>
      </c>
      <c r="AE25" s="8">
        <f t="shared" si="11"/>
        <v>26.91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26.91</v>
      </c>
      <c r="AL25" s="8">
        <f t="shared" si="31"/>
        <v>216.18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216.18</v>
      </c>
      <c r="AT25" s="8">
        <v>25.93</v>
      </c>
      <c r="AU25" s="8">
        <v>25.93</v>
      </c>
      <c r="AW25" s="202">
        <v>26.91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26.91</v>
      </c>
      <c r="BD25" s="202">
        <v>26.91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26.91</v>
      </c>
      <c r="BL25" s="8">
        <f t="shared" si="21"/>
        <v>25.93</v>
      </c>
      <c r="BM25" s="8">
        <f t="shared" si="22"/>
        <v>25.93</v>
      </c>
      <c r="BN25" s="8">
        <f t="shared" si="23"/>
        <v>26.91</v>
      </c>
      <c r="BO25" s="8">
        <f t="shared" si="24"/>
        <v>26.91</v>
      </c>
      <c r="BP25" s="139">
        <f t="shared" si="25"/>
        <v>-0.98000000000000043</v>
      </c>
      <c r="BQ25" s="139">
        <f t="shared" si="26"/>
        <v>-0.98000000000000043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990</v>
      </c>
      <c r="G26" s="16">
        <f>'[3]20'!G28</f>
        <v>0</v>
      </c>
      <c r="H26" s="17">
        <f t="shared" si="27"/>
        <v>1310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26.91</v>
      </c>
      <c r="AE26" s="8">
        <f t="shared" si="11"/>
        <v>26.91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26.91</v>
      </c>
      <c r="AL26" s="8">
        <f t="shared" si="31"/>
        <v>216.18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216.18</v>
      </c>
      <c r="AT26" s="8">
        <v>25.93</v>
      </c>
      <c r="AU26" s="8">
        <v>25.93</v>
      </c>
      <c r="AW26" s="202">
        <v>26.91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26.91</v>
      </c>
      <c r="BD26" s="202">
        <v>26.91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26.91</v>
      </c>
      <c r="BL26" s="8">
        <f t="shared" si="21"/>
        <v>25.93</v>
      </c>
      <c r="BM26" s="8">
        <f t="shared" si="22"/>
        <v>25.93</v>
      </c>
      <c r="BN26" s="8">
        <f t="shared" si="23"/>
        <v>26.91</v>
      </c>
      <c r="BO26" s="8">
        <f t="shared" si="24"/>
        <v>26.91</v>
      </c>
      <c r="BP26" s="139">
        <f t="shared" si="25"/>
        <v>-0.98000000000000043</v>
      </c>
      <c r="BQ26" s="139">
        <f t="shared" si="26"/>
        <v>-0.98000000000000043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990</v>
      </c>
      <c r="G27" s="16">
        <f>'[3]20'!G29</f>
        <v>0</v>
      </c>
      <c r="H27" s="17">
        <f t="shared" si="27"/>
        <v>1310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206</v>
      </c>
      <c r="AT27" s="8">
        <v>30.83</v>
      </c>
      <c r="AU27" s="8">
        <v>30.83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30.83</v>
      </c>
      <c r="BM27" s="8">
        <f t="shared" si="22"/>
        <v>30.83</v>
      </c>
      <c r="BN27" s="8">
        <f t="shared" si="23"/>
        <v>32</v>
      </c>
      <c r="BO27" s="8">
        <f t="shared" si="24"/>
        <v>32</v>
      </c>
      <c r="BP27" s="139">
        <f t="shared" si="25"/>
        <v>-1.1700000000000017</v>
      </c>
      <c r="BQ27" s="139">
        <f t="shared" si="26"/>
        <v>-1.1700000000000017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990</v>
      </c>
      <c r="G28" s="16">
        <f>'[3]20'!G30</f>
        <v>0</v>
      </c>
      <c r="H28" s="17">
        <f t="shared" si="27"/>
        <v>1310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206</v>
      </c>
      <c r="AT28" s="8">
        <v>30.83</v>
      </c>
      <c r="AU28" s="8">
        <v>30.83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30.83</v>
      </c>
      <c r="BM28" s="8">
        <f t="shared" si="22"/>
        <v>30.83</v>
      </c>
      <c r="BN28" s="8">
        <f t="shared" si="23"/>
        <v>32</v>
      </c>
      <c r="BO28" s="8">
        <f t="shared" si="24"/>
        <v>32</v>
      </c>
      <c r="BP28" s="139">
        <f t="shared" si="25"/>
        <v>-1.1700000000000017</v>
      </c>
      <c r="BQ28" s="139">
        <f t="shared" si="26"/>
        <v>-1.1700000000000017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990</v>
      </c>
      <c r="G29" s="16">
        <f>'[3]20'!G31</f>
        <v>0</v>
      </c>
      <c r="H29" s="17">
        <f t="shared" si="27"/>
        <v>1310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30.83</v>
      </c>
      <c r="AU29" s="8">
        <v>30.83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30.83</v>
      </c>
      <c r="BM29" s="8">
        <f t="shared" si="22"/>
        <v>30.83</v>
      </c>
      <c r="BN29" s="8">
        <f t="shared" si="23"/>
        <v>32</v>
      </c>
      <c r="BO29" s="8">
        <f t="shared" si="24"/>
        <v>32</v>
      </c>
      <c r="BP29" s="139">
        <f t="shared" si="25"/>
        <v>-1.1700000000000017</v>
      </c>
      <c r="BQ29" s="139">
        <f t="shared" si="26"/>
        <v>-1.1700000000000017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990</v>
      </c>
      <c r="G30" s="16">
        <f>'[3]20'!G32</f>
        <v>0</v>
      </c>
      <c r="H30" s="17">
        <f t="shared" si="27"/>
        <v>1310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30.83</v>
      </c>
      <c r="AU30" s="8">
        <v>30.83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30.83</v>
      </c>
      <c r="BM30" s="8">
        <f t="shared" si="22"/>
        <v>30.83</v>
      </c>
      <c r="BN30" s="8">
        <f t="shared" si="23"/>
        <v>32</v>
      </c>
      <c r="BO30" s="8">
        <f t="shared" si="24"/>
        <v>32</v>
      </c>
      <c r="BP30" s="139">
        <f t="shared" si="25"/>
        <v>-1.1700000000000017</v>
      </c>
      <c r="BQ30" s="139">
        <f t="shared" si="26"/>
        <v>-1.1700000000000017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990</v>
      </c>
      <c r="G31" s="16">
        <f>'[3]20'!G33</f>
        <v>0</v>
      </c>
      <c r="H31" s="17">
        <f t="shared" si="27"/>
        <v>1310</v>
      </c>
      <c r="I31" s="15">
        <f>'[3]20'!J33</f>
        <v>282.44299999999998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282.44299999999998</v>
      </c>
      <c r="P31" s="18">
        <f>frq!C31</f>
        <v>1</v>
      </c>
      <c r="Q31" s="15">
        <f t="shared" si="29"/>
        <v>282.44299999999998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282.44299999999998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218.44299999999998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218.44299999999998</v>
      </c>
      <c r="AT31" s="8">
        <v>30.83</v>
      </c>
      <c r="AU31" s="8">
        <v>30.83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30.83</v>
      </c>
      <c r="BM31" s="8">
        <f t="shared" si="22"/>
        <v>30.83</v>
      </c>
      <c r="BN31" s="8">
        <f t="shared" si="23"/>
        <v>32</v>
      </c>
      <c r="BO31" s="8">
        <f t="shared" si="24"/>
        <v>32</v>
      </c>
      <c r="BP31" s="139">
        <f t="shared" si="25"/>
        <v>-1.1700000000000017</v>
      </c>
      <c r="BQ31" s="139">
        <f t="shared" si="26"/>
        <v>-1.1700000000000017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990</v>
      </c>
      <c r="G32" s="16">
        <f>'[3]20'!G34</f>
        <v>0</v>
      </c>
      <c r="H32" s="17">
        <f t="shared" si="27"/>
        <v>1310</v>
      </c>
      <c r="I32" s="15">
        <f>'[3]20'!J34</f>
        <v>282.44299999999998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282.44299999999998</v>
      </c>
      <c r="P32" s="18">
        <f>frq!C32</f>
        <v>1</v>
      </c>
      <c r="Q32" s="15">
        <f t="shared" si="29"/>
        <v>282.44299999999998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282.44299999999998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218.44299999999998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218.44299999999998</v>
      </c>
      <c r="AT32" s="8">
        <v>30.83</v>
      </c>
      <c r="AU32" s="8">
        <v>30.83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30.83</v>
      </c>
      <c r="BM32" s="8">
        <f t="shared" si="22"/>
        <v>30.83</v>
      </c>
      <c r="BN32" s="8">
        <f t="shared" si="23"/>
        <v>32</v>
      </c>
      <c r="BO32" s="8">
        <f t="shared" si="24"/>
        <v>32</v>
      </c>
      <c r="BP32" s="139">
        <f t="shared" si="25"/>
        <v>-1.1700000000000017</v>
      </c>
      <c r="BQ32" s="139">
        <f t="shared" si="26"/>
        <v>-1.1700000000000017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990</v>
      </c>
      <c r="G33" s="16">
        <f>'[3]20'!G35</f>
        <v>0</v>
      </c>
      <c r="H33" s="17">
        <f t="shared" si="27"/>
        <v>1310</v>
      </c>
      <c r="I33" s="15">
        <f>'[3]20'!J35</f>
        <v>307.053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307.053</v>
      </c>
      <c r="P33" s="18">
        <f>frq!C33</f>
        <v>1</v>
      </c>
      <c r="Q33" s="15">
        <f t="shared" si="29"/>
        <v>307.053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307.053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243.053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243.053</v>
      </c>
      <c r="AT33" s="8">
        <v>30.83</v>
      </c>
      <c r="AU33" s="8">
        <v>30.83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30.83</v>
      </c>
      <c r="BM33" s="8">
        <f t="shared" si="22"/>
        <v>30.83</v>
      </c>
      <c r="BN33" s="8">
        <f t="shared" si="23"/>
        <v>32</v>
      </c>
      <c r="BO33" s="8">
        <f t="shared" si="24"/>
        <v>32</v>
      </c>
      <c r="BP33" s="139">
        <f t="shared" si="25"/>
        <v>-1.1700000000000017</v>
      </c>
      <c r="BQ33" s="139">
        <f t="shared" si="26"/>
        <v>-1.1700000000000017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990</v>
      </c>
      <c r="G34" s="16">
        <f>'[3]20'!G36</f>
        <v>0</v>
      </c>
      <c r="H34" s="17">
        <f t="shared" si="27"/>
        <v>1310</v>
      </c>
      <c r="I34" s="15">
        <f>'[3]20'!J36</f>
        <v>307.053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307.053</v>
      </c>
      <c r="P34" s="18">
        <f>frq!C34</f>
        <v>1</v>
      </c>
      <c r="Q34" s="15">
        <f t="shared" si="29"/>
        <v>307.053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307.053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243.053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243.053</v>
      </c>
      <c r="AT34" s="8">
        <v>30.83</v>
      </c>
      <c r="AU34" s="8">
        <v>30.83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30.83</v>
      </c>
      <c r="BM34" s="8">
        <f t="shared" si="22"/>
        <v>30.83</v>
      </c>
      <c r="BN34" s="8">
        <f t="shared" si="23"/>
        <v>32</v>
      </c>
      <c r="BO34" s="8">
        <f t="shared" si="24"/>
        <v>32</v>
      </c>
      <c r="BP34" s="139">
        <f t="shared" si="25"/>
        <v>-1.1700000000000017</v>
      </c>
      <c r="BQ34" s="139">
        <f t="shared" si="26"/>
        <v>-1.1700000000000017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990</v>
      </c>
      <c r="G35" s="16">
        <f>'[3]20'!G37</f>
        <v>0</v>
      </c>
      <c r="H35" s="17">
        <f t="shared" si="27"/>
        <v>1310</v>
      </c>
      <c r="I35" s="15">
        <f>'[3]20'!J37</f>
        <v>295.053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295.053</v>
      </c>
      <c r="P35" s="18">
        <f>frq!C35</f>
        <v>1</v>
      </c>
      <c r="Q35" s="15">
        <f t="shared" si="29"/>
        <v>295.053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295.053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263.053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263.053</v>
      </c>
      <c r="AT35" s="8">
        <v>0</v>
      </c>
      <c r="AU35" s="8">
        <v>30.83</v>
      </c>
      <c r="AW35" s="202">
        <v>0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0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0</v>
      </c>
      <c r="BM35" s="8">
        <f t="shared" si="22"/>
        <v>30.83</v>
      </c>
      <c r="BN35" s="8">
        <f t="shared" si="23"/>
        <v>0</v>
      </c>
      <c r="BO35" s="8">
        <f t="shared" si="24"/>
        <v>32</v>
      </c>
      <c r="BP35" s="139">
        <f t="shared" si="25"/>
        <v>0</v>
      </c>
      <c r="BQ35" s="139">
        <f t="shared" si="26"/>
        <v>-1.1700000000000017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990</v>
      </c>
      <c r="G36" s="16">
        <f>'[3]20'!G38</f>
        <v>0</v>
      </c>
      <c r="H36" s="17">
        <f t="shared" si="27"/>
        <v>1310</v>
      </c>
      <c r="I36" s="15">
        <f>'[3]20'!J38</f>
        <v>295.053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295.053</v>
      </c>
      <c r="P36" s="18">
        <f>frq!C36</f>
        <v>1</v>
      </c>
      <c r="Q36" s="15">
        <f t="shared" si="29"/>
        <v>295.053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295.053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263.053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263.053</v>
      </c>
      <c r="AT36" s="8">
        <v>0</v>
      </c>
      <c r="AU36" s="8">
        <v>30.83</v>
      </c>
      <c r="AW36" s="202">
        <v>0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0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0</v>
      </c>
      <c r="BM36" s="8">
        <f t="shared" si="22"/>
        <v>30.83</v>
      </c>
      <c r="BN36" s="8">
        <f t="shared" si="23"/>
        <v>0</v>
      </c>
      <c r="BO36" s="8">
        <f t="shared" si="24"/>
        <v>32</v>
      </c>
      <c r="BP36" s="139">
        <f t="shared" si="25"/>
        <v>0</v>
      </c>
      <c r="BQ36" s="139">
        <f t="shared" si="26"/>
        <v>-1.1700000000000017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990</v>
      </c>
      <c r="G37" s="16">
        <f>'[3]20'!G39</f>
        <v>0</v>
      </c>
      <c r="H37" s="17">
        <f t="shared" si="27"/>
        <v>1310</v>
      </c>
      <c r="I37" s="15">
        <f>'[3]20'!J39</f>
        <v>315.053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315.053</v>
      </c>
      <c r="P37" s="18">
        <f>frq!C37</f>
        <v>1</v>
      </c>
      <c r="Q37" s="15">
        <f t="shared" si="29"/>
        <v>315.053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315.053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283.053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283.053</v>
      </c>
      <c r="AT37" s="8">
        <v>0</v>
      </c>
      <c r="AU37" s="8">
        <v>30.83</v>
      </c>
      <c r="AW37" s="202">
        <v>0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0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0</v>
      </c>
      <c r="BM37" s="8">
        <f t="shared" si="22"/>
        <v>30.83</v>
      </c>
      <c r="BN37" s="8">
        <f t="shared" si="23"/>
        <v>0</v>
      </c>
      <c r="BO37" s="8">
        <f t="shared" si="24"/>
        <v>32</v>
      </c>
      <c r="BP37" s="139">
        <f t="shared" si="25"/>
        <v>0</v>
      </c>
      <c r="BQ37" s="139">
        <f t="shared" si="26"/>
        <v>-1.1700000000000017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990</v>
      </c>
      <c r="G38" s="16">
        <f>'[3]20'!G40</f>
        <v>0</v>
      </c>
      <c r="H38" s="17">
        <f t="shared" si="27"/>
        <v>1310</v>
      </c>
      <c r="I38" s="15">
        <f>'[3]20'!J40</f>
        <v>315.053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315.053</v>
      </c>
      <c r="P38" s="18">
        <f>frq!C38</f>
        <v>1</v>
      </c>
      <c r="Q38" s="15">
        <f t="shared" si="29"/>
        <v>315.053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315.053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283.053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283.053</v>
      </c>
      <c r="AT38" s="8">
        <v>0</v>
      </c>
      <c r="AU38" s="8">
        <v>30.83</v>
      </c>
      <c r="AW38" s="202">
        <v>0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0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0</v>
      </c>
      <c r="BM38" s="8">
        <f t="shared" si="22"/>
        <v>30.83</v>
      </c>
      <c r="BN38" s="8">
        <f t="shared" si="23"/>
        <v>0</v>
      </c>
      <c r="BO38" s="8">
        <f t="shared" si="24"/>
        <v>32</v>
      </c>
      <c r="BP38" s="139">
        <f t="shared" si="25"/>
        <v>0</v>
      </c>
      <c r="BQ38" s="139">
        <f t="shared" si="26"/>
        <v>-1.1700000000000017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990</v>
      </c>
      <c r="G39" s="16">
        <f>'[3]20'!G41</f>
        <v>0</v>
      </c>
      <c r="H39" s="17">
        <f t="shared" si="27"/>
        <v>1310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320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320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256</v>
      </c>
      <c r="AT39" s="8">
        <v>30.83</v>
      </c>
      <c r="AU39" s="8">
        <v>30.83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30.83</v>
      </c>
      <c r="BM39" s="8">
        <f t="shared" si="22"/>
        <v>30.83</v>
      </c>
      <c r="BN39" s="8">
        <f t="shared" si="23"/>
        <v>32</v>
      </c>
      <c r="BO39" s="8">
        <f t="shared" si="24"/>
        <v>32</v>
      </c>
      <c r="BP39" s="139">
        <f t="shared" si="25"/>
        <v>-1.1700000000000017</v>
      </c>
      <c r="BQ39" s="139">
        <f t="shared" si="26"/>
        <v>-1.1700000000000017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990</v>
      </c>
      <c r="G40" s="16">
        <f>'[3]20'!G42</f>
        <v>0</v>
      </c>
      <c r="H40" s="17">
        <f t="shared" si="27"/>
        <v>1310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320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320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256</v>
      </c>
      <c r="AT40" s="8">
        <v>30.83</v>
      </c>
      <c r="AU40" s="8">
        <v>30.83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30.83</v>
      </c>
      <c r="BM40" s="8">
        <f t="shared" si="22"/>
        <v>30.83</v>
      </c>
      <c r="BN40" s="8">
        <f t="shared" si="23"/>
        <v>32</v>
      </c>
      <c r="BO40" s="8">
        <f t="shared" si="24"/>
        <v>32</v>
      </c>
      <c r="BP40" s="139">
        <f t="shared" si="25"/>
        <v>-1.1700000000000017</v>
      </c>
      <c r="BQ40" s="139">
        <f t="shared" si="26"/>
        <v>-1.1700000000000017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990</v>
      </c>
      <c r="G41" s="16">
        <f>'[3]20'!G43</f>
        <v>0</v>
      </c>
      <c r="H41" s="17">
        <f t="shared" si="27"/>
        <v>1310</v>
      </c>
      <c r="I41" s="15">
        <f>'[3]20'!J43</f>
        <v>270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26.33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26.33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211.67000000000002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211.67000000000002</v>
      </c>
      <c r="AT41" s="8">
        <v>25.37</v>
      </c>
      <c r="AU41" s="8">
        <v>30.83</v>
      </c>
      <c r="AW41" s="202">
        <v>26.33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26.33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25.37</v>
      </c>
      <c r="BM41" s="8">
        <f t="shared" si="22"/>
        <v>30.83</v>
      </c>
      <c r="BN41" s="8">
        <f t="shared" si="23"/>
        <v>26.33</v>
      </c>
      <c r="BO41" s="8">
        <f t="shared" si="24"/>
        <v>32</v>
      </c>
      <c r="BP41" s="139">
        <f t="shared" si="25"/>
        <v>-0.9599999999999973</v>
      </c>
      <c r="BQ41" s="139">
        <f t="shared" si="26"/>
        <v>-1.1700000000000017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990</v>
      </c>
      <c r="G42" s="16">
        <f>'[3]20'!G44</f>
        <v>0</v>
      </c>
      <c r="H42" s="17">
        <f t="shared" si="27"/>
        <v>1310</v>
      </c>
      <c r="I42" s="15">
        <f>'[3]20'!J44</f>
        <v>270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26.33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26.33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211.67000000000002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211.67000000000002</v>
      </c>
      <c r="AT42" s="8">
        <v>25.37</v>
      </c>
      <c r="AU42" s="8">
        <v>30.83</v>
      </c>
      <c r="AW42" s="202">
        <v>26.33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26.33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25.37</v>
      </c>
      <c r="BM42" s="8">
        <f t="shared" si="22"/>
        <v>30.83</v>
      </c>
      <c r="BN42" s="8">
        <f t="shared" si="23"/>
        <v>26.33</v>
      </c>
      <c r="BO42" s="8">
        <f t="shared" si="24"/>
        <v>32</v>
      </c>
      <c r="BP42" s="139">
        <f t="shared" si="25"/>
        <v>-0.9599999999999973</v>
      </c>
      <c r="BQ42" s="139">
        <f t="shared" si="26"/>
        <v>-1.1700000000000017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1010</v>
      </c>
      <c r="G43" s="16">
        <f>'[3]20'!G45</f>
        <v>0</v>
      </c>
      <c r="H43" s="17">
        <f t="shared" si="27"/>
        <v>1330</v>
      </c>
      <c r="I43" s="15">
        <f>'[3]20'!J45</f>
        <v>270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26.33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26.33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211.67000000000002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211.67000000000002</v>
      </c>
      <c r="AT43" s="8">
        <v>25.37</v>
      </c>
      <c r="AU43" s="8">
        <v>30.83</v>
      </c>
      <c r="AW43" s="202">
        <v>26.33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26.33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25.37</v>
      </c>
      <c r="BM43" s="8">
        <f t="shared" si="22"/>
        <v>30.83</v>
      </c>
      <c r="BN43" s="8">
        <f t="shared" si="23"/>
        <v>26.33</v>
      </c>
      <c r="BO43" s="8">
        <f t="shared" si="24"/>
        <v>32</v>
      </c>
      <c r="BP43" s="139">
        <f t="shared" si="25"/>
        <v>-0.9599999999999973</v>
      </c>
      <c r="BQ43" s="139">
        <f t="shared" si="26"/>
        <v>-1.1700000000000017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1010</v>
      </c>
      <c r="G44" s="16">
        <f>'[3]20'!G46</f>
        <v>0</v>
      </c>
      <c r="H44" s="17">
        <f t="shared" si="27"/>
        <v>1330</v>
      </c>
      <c r="I44" s="15">
        <f>'[3]20'!J46</f>
        <v>270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26.33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26.33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211.67000000000002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211.67000000000002</v>
      </c>
      <c r="AT44" s="8">
        <v>25.37</v>
      </c>
      <c r="AU44" s="8">
        <v>30.83</v>
      </c>
      <c r="AW44" s="202">
        <v>26.33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26.33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25.37</v>
      </c>
      <c r="BM44" s="8">
        <f t="shared" si="22"/>
        <v>30.83</v>
      </c>
      <c r="BN44" s="8">
        <f t="shared" si="23"/>
        <v>26.33</v>
      </c>
      <c r="BO44" s="8">
        <f t="shared" si="24"/>
        <v>32</v>
      </c>
      <c r="BP44" s="139">
        <f t="shared" si="25"/>
        <v>-0.9599999999999973</v>
      </c>
      <c r="BQ44" s="139">
        <f t="shared" si="26"/>
        <v>-1.1700000000000017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1010</v>
      </c>
      <c r="G45" s="16">
        <f>'[3]20'!G47</f>
        <v>0</v>
      </c>
      <c r="H45" s="17">
        <f t="shared" si="27"/>
        <v>1330</v>
      </c>
      <c r="I45" s="15">
        <f>'[3]20'!J47</f>
        <v>270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26.33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26.33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211.67000000000002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211.67000000000002</v>
      </c>
      <c r="AT45" s="8">
        <v>25.37</v>
      </c>
      <c r="AU45" s="8">
        <v>30.83</v>
      </c>
      <c r="AW45" s="202">
        <v>26.33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26.33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25.37</v>
      </c>
      <c r="BM45" s="8">
        <f t="shared" si="22"/>
        <v>30.83</v>
      </c>
      <c r="BN45" s="8">
        <f t="shared" si="23"/>
        <v>26.33</v>
      </c>
      <c r="BO45" s="8">
        <f t="shared" si="24"/>
        <v>32</v>
      </c>
      <c r="BP45" s="139">
        <f t="shared" si="25"/>
        <v>-0.9599999999999973</v>
      </c>
      <c r="BQ45" s="139">
        <f t="shared" si="26"/>
        <v>-1.1700000000000017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1010</v>
      </c>
      <c r="G46" s="16">
        <f>'[3]20'!G48</f>
        <v>0</v>
      </c>
      <c r="H46" s="17">
        <f t="shared" si="27"/>
        <v>1330</v>
      </c>
      <c r="I46" s="15">
        <f>'[3]20'!J48</f>
        <v>270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26.33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26.33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211.67000000000002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211.67000000000002</v>
      </c>
      <c r="AT46" s="8">
        <v>25.37</v>
      </c>
      <c r="AU46" s="8">
        <v>30.83</v>
      </c>
      <c r="AW46" s="202">
        <v>26.33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26.33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25.37</v>
      </c>
      <c r="BM46" s="8">
        <f t="shared" si="22"/>
        <v>30.83</v>
      </c>
      <c r="BN46" s="8">
        <f t="shared" si="23"/>
        <v>26.33</v>
      </c>
      <c r="BO46" s="8">
        <f t="shared" si="24"/>
        <v>32</v>
      </c>
      <c r="BP46" s="139">
        <f t="shared" si="25"/>
        <v>-0.9599999999999973</v>
      </c>
      <c r="BQ46" s="139">
        <f t="shared" si="26"/>
        <v>-1.1700000000000017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1010</v>
      </c>
      <c r="G47" s="16">
        <f>'[3]20'!G49</f>
        <v>0</v>
      </c>
      <c r="H47" s="17">
        <f t="shared" si="27"/>
        <v>1330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26.33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26.33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211.67000000000002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211.67000000000002</v>
      </c>
      <c r="AT47" s="8">
        <v>25.37</v>
      </c>
      <c r="AU47" s="8">
        <v>30.83</v>
      </c>
      <c r="AW47" s="202">
        <v>26.33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26.33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25.37</v>
      </c>
      <c r="BM47" s="8">
        <f t="shared" si="22"/>
        <v>30.83</v>
      </c>
      <c r="BN47" s="8">
        <f t="shared" si="23"/>
        <v>26.33</v>
      </c>
      <c r="BO47" s="8">
        <f t="shared" si="24"/>
        <v>32</v>
      </c>
      <c r="BP47" s="139">
        <f t="shared" si="25"/>
        <v>-0.9599999999999973</v>
      </c>
      <c r="BQ47" s="139">
        <f t="shared" si="26"/>
        <v>-1.1700000000000017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1010</v>
      </c>
      <c r="G48" s="16">
        <f>'[3]20'!G50</f>
        <v>0</v>
      </c>
      <c r="H48" s="17">
        <f t="shared" si="27"/>
        <v>1330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26.33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26.33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211.67000000000002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211.67000000000002</v>
      </c>
      <c r="AT48" s="8">
        <v>25.37</v>
      </c>
      <c r="AU48" s="8">
        <v>30.83</v>
      </c>
      <c r="AW48" s="202">
        <v>26.33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26.33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25.37</v>
      </c>
      <c r="BM48" s="8">
        <f t="shared" si="22"/>
        <v>30.83</v>
      </c>
      <c r="BN48" s="8">
        <f t="shared" si="23"/>
        <v>26.33</v>
      </c>
      <c r="BO48" s="8">
        <f t="shared" si="24"/>
        <v>32</v>
      </c>
      <c r="BP48" s="139">
        <f t="shared" si="25"/>
        <v>-0.9599999999999973</v>
      </c>
      <c r="BQ48" s="139">
        <f t="shared" si="26"/>
        <v>-1.1700000000000017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1010</v>
      </c>
      <c r="G49" s="16">
        <f>'[3]20'!G51</f>
        <v>0</v>
      </c>
      <c r="H49" s="17">
        <f t="shared" si="27"/>
        <v>1330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25.93</v>
      </c>
      <c r="AU49" s="8">
        <v>25.93</v>
      </c>
      <c r="AW49" s="202">
        <v>26.91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26.91</v>
      </c>
      <c r="BD49" s="202">
        <v>26.91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26.91</v>
      </c>
      <c r="BL49" s="8">
        <f t="shared" si="21"/>
        <v>25.93</v>
      </c>
      <c r="BM49" s="8">
        <f t="shared" si="22"/>
        <v>25.93</v>
      </c>
      <c r="BN49" s="8">
        <f t="shared" si="23"/>
        <v>26.91</v>
      </c>
      <c r="BO49" s="8">
        <f t="shared" si="24"/>
        <v>26.91</v>
      </c>
      <c r="BP49" s="139">
        <f t="shared" si="25"/>
        <v>-0.98000000000000043</v>
      </c>
      <c r="BQ49" s="139">
        <f t="shared" si="26"/>
        <v>-0.98000000000000043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1010</v>
      </c>
      <c r="G50" s="16">
        <f>'[3]20'!G52</f>
        <v>0</v>
      </c>
      <c r="H50" s="17">
        <f t="shared" si="27"/>
        <v>1330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25.93</v>
      </c>
      <c r="AU50" s="8">
        <v>25.93</v>
      </c>
      <c r="AW50" s="202">
        <v>26.91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26.91</v>
      </c>
      <c r="BD50" s="202">
        <v>26.91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26.91</v>
      </c>
      <c r="BL50" s="8">
        <f t="shared" si="21"/>
        <v>25.93</v>
      </c>
      <c r="BM50" s="8">
        <f t="shared" si="22"/>
        <v>25.93</v>
      </c>
      <c r="BN50" s="8">
        <f t="shared" si="23"/>
        <v>26.91</v>
      </c>
      <c r="BO50" s="8">
        <f t="shared" si="24"/>
        <v>26.91</v>
      </c>
      <c r="BP50" s="139">
        <f t="shared" si="25"/>
        <v>-0.98000000000000043</v>
      </c>
      <c r="BQ50" s="139">
        <f t="shared" si="26"/>
        <v>-0.98000000000000043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1010</v>
      </c>
      <c r="G51" s="16">
        <f>'[3]20'!G53</f>
        <v>0</v>
      </c>
      <c r="H51" s="17">
        <f t="shared" si="27"/>
        <v>1330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26.91</v>
      </c>
      <c r="AE51" s="8">
        <f t="shared" si="11"/>
        <v>26.91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26.91</v>
      </c>
      <c r="AL51" s="8">
        <f t="shared" si="31"/>
        <v>216.18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216.18</v>
      </c>
      <c r="AT51" s="8">
        <v>25.93</v>
      </c>
      <c r="AU51" s="8">
        <v>25.93</v>
      </c>
      <c r="AW51" s="202">
        <v>26.91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26.91</v>
      </c>
      <c r="BD51" s="202">
        <v>26.91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26.91</v>
      </c>
      <c r="BL51" s="8">
        <f t="shared" si="21"/>
        <v>25.93</v>
      </c>
      <c r="BM51" s="8">
        <f t="shared" si="22"/>
        <v>25.93</v>
      </c>
      <c r="BN51" s="8">
        <f t="shared" si="23"/>
        <v>26.91</v>
      </c>
      <c r="BO51" s="8">
        <f t="shared" si="24"/>
        <v>26.91</v>
      </c>
      <c r="BP51" s="139">
        <f t="shared" si="25"/>
        <v>-0.98000000000000043</v>
      </c>
      <c r="BQ51" s="139">
        <f t="shared" si="26"/>
        <v>-0.98000000000000043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1010</v>
      </c>
      <c r="G52" s="16">
        <f>'[3]20'!G54</f>
        <v>0</v>
      </c>
      <c r="H52" s="17">
        <f t="shared" si="27"/>
        <v>1330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26.91</v>
      </c>
      <c r="AE52" s="8">
        <f t="shared" si="11"/>
        <v>26.91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26.91</v>
      </c>
      <c r="AL52" s="8">
        <f t="shared" si="31"/>
        <v>216.18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216.18</v>
      </c>
      <c r="AT52" s="8">
        <v>25.93</v>
      </c>
      <c r="AU52" s="8">
        <v>25.93</v>
      </c>
      <c r="AW52" s="202">
        <v>26.91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26.91</v>
      </c>
      <c r="BD52" s="202">
        <v>26.91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26.91</v>
      </c>
      <c r="BL52" s="8">
        <f t="shared" si="21"/>
        <v>25.93</v>
      </c>
      <c r="BM52" s="8">
        <f t="shared" si="22"/>
        <v>25.93</v>
      </c>
      <c r="BN52" s="8">
        <f t="shared" si="23"/>
        <v>26.91</v>
      </c>
      <c r="BO52" s="8">
        <f t="shared" si="24"/>
        <v>26.91</v>
      </c>
      <c r="BP52" s="139">
        <f t="shared" si="25"/>
        <v>-0.98000000000000043</v>
      </c>
      <c r="BQ52" s="139">
        <f t="shared" si="26"/>
        <v>-0.98000000000000043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1010</v>
      </c>
      <c r="G53" s="16">
        <f>'[3]20'!G55</f>
        <v>0</v>
      </c>
      <c r="H53" s="17">
        <f t="shared" si="27"/>
        <v>1330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26.91</v>
      </c>
      <c r="AE53" s="8">
        <f t="shared" si="11"/>
        <v>26.91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26.91</v>
      </c>
      <c r="AL53" s="8">
        <f t="shared" si="31"/>
        <v>216.18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216.18</v>
      </c>
      <c r="AT53" s="8">
        <v>25.93</v>
      </c>
      <c r="AU53" s="8">
        <v>25.93</v>
      </c>
      <c r="AW53" s="202">
        <v>26.91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26.91</v>
      </c>
      <c r="BD53" s="202">
        <v>26.91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26.91</v>
      </c>
      <c r="BL53" s="8">
        <f t="shared" si="21"/>
        <v>25.93</v>
      </c>
      <c r="BM53" s="8">
        <f t="shared" si="22"/>
        <v>25.93</v>
      </c>
      <c r="BN53" s="8">
        <f t="shared" si="23"/>
        <v>26.91</v>
      </c>
      <c r="BO53" s="8">
        <f t="shared" si="24"/>
        <v>26.91</v>
      </c>
      <c r="BP53" s="139">
        <f t="shared" si="25"/>
        <v>-0.98000000000000043</v>
      </c>
      <c r="BQ53" s="139">
        <f t="shared" si="26"/>
        <v>-0.98000000000000043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1010</v>
      </c>
      <c r="G54" s="16">
        <f>'[3]20'!G56</f>
        <v>0</v>
      </c>
      <c r="H54" s="17">
        <f t="shared" si="27"/>
        <v>1330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26.91</v>
      </c>
      <c r="AE54" s="8">
        <f t="shared" si="11"/>
        <v>26.91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26.91</v>
      </c>
      <c r="AL54" s="8">
        <f t="shared" si="31"/>
        <v>216.18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216.18</v>
      </c>
      <c r="AT54" s="8">
        <v>25.93</v>
      </c>
      <c r="AU54" s="8">
        <v>25.93</v>
      </c>
      <c r="AW54" s="202">
        <v>26.91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26.91</v>
      </c>
      <c r="BD54" s="202">
        <v>26.91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26.91</v>
      </c>
      <c r="BL54" s="8">
        <f t="shared" si="21"/>
        <v>25.93</v>
      </c>
      <c r="BM54" s="8">
        <f t="shared" si="22"/>
        <v>25.93</v>
      </c>
      <c r="BN54" s="8">
        <f t="shared" si="23"/>
        <v>26.91</v>
      </c>
      <c r="BO54" s="8">
        <f t="shared" si="24"/>
        <v>26.91</v>
      </c>
      <c r="BP54" s="139">
        <f t="shared" si="25"/>
        <v>-0.98000000000000043</v>
      </c>
      <c r="BQ54" s="139">
        <f t="shared" si="26"/>
        <v>-0.98000000000000043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1010</v>
      </c>
      <c r="G55" s="16">
        <f>'[3]20'!G57</f>
        <v>0</v>
      </c>
      <c r="H55" s="17">
        <f t="shared" si="27"/>
        <v>1330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26.91</v>
      </c>
      <c r="AE55" s="8">
        <f t="shared" si="11"/>
        <v>26.91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26.91</v>
      </c>
      <c r="AL55" s="8">
        <f t="shared" si="31"/>
        <v>216.18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216.18</v>
      </c>
      <c r="AT55" s="8">
        <v>25.93</v>
      </c>
      <c r="AU55" s="8">
        <v>25.93</v>
      </c>
      <c r="AW55" s="202">
        <v>26.91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26.91</v>
      </c>
      <c r="BD55" s="202">
        <v>26.91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26.91</v>
      </c>
      <c r="BL55" s="8">
        <f t="shared" si="21"/>
        <v>25.93</v>
      </c>
      <c r="BM55" s="8">
        <f t="shared" si="22"/>
        <v>25.93</v>
      </c>
      <c r="BN55" s="8">
        <f t="shared" si="23"/>
        <v>26.91</v>
      </c>
      <c r="BO55" s="8">
        <f t="shared" si="24"/>
        <v>26.91</v>
      </c>
      <c r="BP55" s="139">
        <f t="shared" si="25"/>
        <v>-0.98000000000000043</v>
      </c>
      <c r="BQ55" s="139">
        <f t="shared" si="26"/>
        <v>-0.98000000000000043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1010</v>
      </c>
      <c r="G56" s="16">
        <f>'[3]20'!G58</f>
        <v>0</v>
      </c>
      <c r="H56" s="17">
        <f t="shared" si="27"/>
        <v>1330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26.91</v>
      </c>
      <c r="AE56" s="8">
        <f t="shared" si="11"/>
        <v>26.91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26.91</v>
      </c>
      <c r="AL56" s="8">
        <f t="shared" si="31"/>
        <v>216.18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216.18</v>
      </c>
      <c r="AT56" s="8">
        <v>25.93</v>
      </c>
      <c r="AU56" s="8">
        <v>25.93</v>
      </c>
      <c r="AW56" s="202">
        <v>26.91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26.91</v>
      </c>
      <c r="BD56" s="202">
        <v>26.91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26.91</v>
      </c>
      <c r="BL56" s="8">
        <f t="shared" si="21"/>
        <v>25.93</v>
      </c>
      <c r="BM56" s="8">
        <f t="shared" si="22"/>
        <v>25.93</v>
      </c>
      <c r="BN56" s="8">
        <f t="shared" si="23"/>
        <v>26.91</v>
      </c>
      <c r="BO56" s="8">
        <f t="shared" si="24"/>
        <v>26.91</v>
      </c>
      <c r="BP56" s="139">
        <f t="shared" si="25"/>
        <v>-0.98000000000000043</v>
      </c>
      <c r="BQ56" s="139">
        <f t="shared" si="26"/>
        <v>-0.98000000000000043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1010</v>
      </c>
      <c r="G57" s="16">
        <f>'[3]20'!G59</f>
        <v>0</v>
      </c>
      <c r="H57" s="17">
        <f t="shared" si="27"/>
        <v>1330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26.91</v>
      </c>
      <c r="AE57" s="8">
        <f t="shared" si="11"/>
        <v>26.91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26.91</v>
      </c>
      <c r="AL57" s="8">
        <f t="shared" si="31"/>
        <v>216.18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216.18</v>
      </c>
      <c r="AT57" s="8">
        <v>25.93</v>
      </c>
      <c r="AU57" s="8">
        <v>25.93</v>
      </c>
      <c r="AW57" s="202">
        <v>26.91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26.91</v>
      </c>
      <c r="BD57" s="202">
        <v>26.91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26.91</v>
      </c>
      <c r="BL57" s="8">
        <f t="shared" si="21"/>
        <v>25.93</v>
      </c>
      <c r="BM57" s="8">
        <f t="shared" si="22"/>
        <v>25.93</v>
      </c>
      <c r="BN57" s="8">
        <f t="shared" si="23"/>
        <v>26.91</v>
      </c>
      <c r="BO57" s="8">
        <f t="shared" si="24"/>
        <v>26.91</v>
      </c>
      <c r="BP57" s="139">
        <f t="shared" si="25"/>
        <v>-0.98000000000000043</v>
      </c>
      <c r="BQ57" s="139">
        <f t="shared" si="26"/>
        <v>-0.98000000000000043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1010</v>
      </c>
      <c r="G58" s="16">
        <f>'[3]20'!G60</f>
        <v>0</v>
      </c>
      <c r="H58" s="17">
        <f t="shared" si="27"/>
        <v>1330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26.91</v>
      </c>
      <c r="AE58" s="8">
        <f t="shared" si="11"/>
        <v>26.91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26.91</v>
      </c>
      <c r="AL58" s="8">
        <f t="shared" si="31"/>
        <v>216.18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216.18</v>
      </c>
      <c r="AT58" s="8">
        <v>25.93</v>
      </c>
      <c r="AU58" s="8">
        <v>25.93</v>
      </c>
      <c r="AW58" s="202">
        <v>26.91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26.91</v>
      </c>
      <c r="BD58" s="202">
        <v>26.91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26.91</v>
      </c>
      <c r="BL58" s="8">
        <f t="shared" si="21"/>
        <v>25.93</v>
      </c>
      <c r="BM58" s="8">
        <f t="shared" si="22"/>
        <v>25.93</v>
      </c>
      <c r="BN58" s="8">
        <f t="shared" si="23"/>
        <v>26.91</v>
      </c>
      <c r="BO58" s="8">
        <f t="shared" si="24"/>
        <v>26.91</v>
      </c>
      <c r="BP58" s="139">
        <f t="shared" si="25"/>
        <v>-0.98000000000000043</v>
      </c>
      <c r="BQ58" s="139">
        <f t="shared" si="26"/>
        <v>-0.98000000000000043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1010</v>
      </c>
      <c r="G59" s="16">
        <f>'[3]20'!G61</f>
        <v>0</v>
      </c>
      <c r="H59" s="17">
        <f t="shared" si="27"/>
        <v>1330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26.91</v>
      </c>
      <c r="AE59" s="8">
        <f t="shared" si="11"/>
        <v>26.91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26.91</v>
      </c>
      <c r="AL59" s="8">
        <f t="shared" si="31"/>
        <v>216.18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216.18</v>
      </c>
      <c r="AT59" s="8">
        <v>25.93</v>
      </c>
      <c r="AU59" s="8">
        <v>25.93</v>
      </c>
      <c r="AW59" s="202">
        <v>26.91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26.91</v>
      </c>
      <c r="BD59" s="202">
        <v>26.91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26.91</v>
      </c>
      <c r="BL59" s="8">
        <f t="shared" si="21"/>
        <v>25.93</v>
      </c>
      <c r="BM59" s="8">
        <f t="shared" si="22"/>
        <v>25.93</v>
      </c>
      <c r="BN59" s="8">
        <f t="shared" si="23"/>
        <v>26.91</v>
      </c>
      <c r="BO59" s="8">
        <f t="shared" si="24"/>
        <v>26.91</v>
      </c>
      <c r="BP59" s="139">
        <f t="shared" si="25"/>
        <v>-0.98000000000000043</v>
      </c>
      <c r="BQ59" s="139">
        <f t="shared" si="26"/>
        <v>-0.98000000000000043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1010</v>
      </c>
      <c r="G60" s="16">
        <f>'[3]20'!G62</f>
        <v>0</v>
      </c>
      <c r="H60" s="17">
        <f t="shared" si="27"/>
        <v>1330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26.91</v>
      </c>
      <c r="AE60" s="8">
        <f t="shared" si="11"/>
        <v>26.91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26.91</v>
      </c>
      <c r="AL60" s="8">
        <f t="shared" si="31"/>
        <v>216.18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216.18</v>
      </c>
      <c r="AT60" s="8">
        <v>25.93</v>
      </c>
      <c r="AU60" s="8">
        <v>25.93</v>
      </c>
      <c r="AW60" s="202">
        <v>26.91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26.91</v>
      </c>
      <c r="BD60" s="202">
        <v>26.91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26.91</v>
      </c>
      <c r="BL60" s="8">
        <f t="shared" si="21"/>
        <v>25.93</v>
      </c>
      <c r="BM60" s="8">
        <f t="shared" si="22"/>
        <v>25.93</v>
      </c>
      <c r="BN60" s="8">
        <f t="shared" si="23"/>
        <v>26.91</v>
      </c>
      <c r="BO60" s="8">
        <f t="shared" si="24"/>
        <v>26.91</v>
      </c>
      <c r="BP60" s="139">
        <f t="shared" si="25"/>
        <v>-0.98000000000000043</v>
      </c>
      <c r="BQ60" s="139">
        <f t="shared" si="26"/>
        <v>-0.98000000000000043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1010</v>
      </c>
      <c r="G61" s="16">
        <f>'[3]20'!G63</f>
        <v>0</v>
      </c>
      <c r="H61" s="17">
        <f t="shared" si="27"/>
        <v>1330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26.91</v>
      </c>
      <c r="AE61" s="8">
        <f t="shared" si="11"/>
        <v>26.91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26.91</v>
      </c>
      <c r="AL61" s="8">
        <f t="shared" si="31"/>
        <v>216.18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216.18</v>
      </c>
      <c r="AT61" s="8">
        <v>25.93</v>
      </c>
      <c r="AU61" s="8">
        <v>25.93</v>
      </c>
      <c r="AW61" s="202">
        <v>26.91</v>
      </c>
      <c r="AX61" s="202">
        <v>0</v>
      </c>
      <c r="AY61" s="202">
        <v>0</v>
      </c>
      <c r="AZ61" s="202">
        <v>0</v>
      </c>
      <c r="BA61" s="202">
        <v>0</v>
      </c>
      <c r="BB61" s="202">
        <v>0</v>
      </c>
      <c r="BC61" s="8">
        <f t="shared" si="19"/>
        <v>26.91</v>
      </c>
      <c r="BD61" s="202">
        <v>26.91</v>
      </c>
      <c r="BE61" s="202">
        <v>0</v>
      </c>
      <c r="BF61" s="202">
        <v>0</v>
      </c>
      <c r="BG61" s="202">
        <v>0</v>
      </c>
      <c r="BH61" s="202">
        <v>0</v>
      </c>
      <c r="BI61" s="202">
        <v>0</v>
      </c>
      <c r="BJ61" s="8">
        <f t="shared" si="20"/>
        <v>26.91</v>
      </c>
      <c r="BL61" s="8">
        <f t="shared" si="21"/>
        <v>25.93</v>
      </c>
      <c r="BM61" s="8">
        <f t="shared" si="22"/>
        <v>25.93</v>
      </c>
      <c r="BN61" s="8">
        <f t="shared" si="23"/>
        <v>26.91</v>
      </c>
      <c r="BO61" s="8">
        <f t="shared" si="24"/>
        <v>26.91</v>
      </c>
      <c r="BP61" s="139">
        <f t="shared" si="25"/>
        <v>-0.98000000000000043</v>
      </c>
      <c r="BQ61" s="139">
        <f t="shared" si="26"/>
        <v>-0.98000000000000043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1010</v>
      </c>
      <c r="G62" s="16">
        <f>'[3]20'!G64</f>
        <v>0</v>
      </c>
      <c r="H62" s="17">
        <f t="shared" si="27"/>
        <v>1330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26.91</v>
      </c>
      <c r="AE62" s="8">
        <f t="shared" si="11"/>
        <v>26.91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26.91</v>
      </c>
      <c r="AL62" s="8">
        <f t="shared" ref="AL62:AN98" si="35">Q62-X62-AE62</f>
        <v>216.18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216.18</v>
      </c>
      <c r="AT62" s="8">
        <v>25.93</v>
      </c>
      <c r="AU62" s="8">
        <v>25.93</v>
      </c>
      <c r="AW62" s="202">
        <v>26.91</v>
      </c>
      <c r="AX62" s="202">
        <v>0</v>
      </c>
      <c r="AY62" s="202">
        <v>0</v>
      </c>
      <c r="AZ62" s="202">
        <v>0</v>
      </c>
      <c r="BA62" s="202">
        <v>0</v>
      </c>
      <c r="BB62" s="202">
        <v>0</v>
      </c>
      <c r="BC62" s="8">
        <f t="shared" si="19"/>
        <v>26.91</v>
      </c>
      <c r="BD62" s="202">
        <v>26.91</v>
      </c>
      <c r="BE62" s="202">
        <v>0</v>
      </c>
      <c r="BF62" s="202">
        <v>0</v>
      </c>
      <c r="BG62" s="202">
        <v>0</v>
      </c>
      <c r="BH62" s="202">
        <v>0</v>
      </c>
      <c r="BI62" s="202">
        <v>0</v>
      </c>
      <c r="BJ62" s="8">
        <f t="shared" si="20"/>
        <v>26.91</v>
      </c>
      <c r="BL62" s="8">
        <f t="shared" si="21"/>
        <v>25.93</v>
      </c>
      <c r="BM62" s="8">
        <f t="shared" si="22"/>
        <v>25.93</v>
      </c>
      <c r="BN62" s="8">
        <f t="shared" si="23"/>
        <v>26.91</v>
      </c>
      <c r="BO62" s="8">
        <f t="shared" si="24"/>
        <v>26.91</v>
      </c>
      <c r="BP62" s="139">
        <f t="shared" si="25"/>
        <v>-0.98000000000000043</v>
      </c>
      <c r="BQ62" s="139">
        <f t="shared" si="26"/>
        <v>-0.98000000000000043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1010</v>
      </c>
      <c r="G63" s="16">
        <f>'[3]20'!G65</f>
        <v>0</v>
      </c>
      <c r="H63" s="17">
        <f t="shared" si="27"/>
        <v>1330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26.91</v>
      </c>
      <c r="AE63" s="8">
        <f t="shared" si="11"/>
        <v>26.91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26.91</v>
      </c>
      <c r="AL63" s="8">
        <f t="shared" si="35"/>
        <v>216.18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216.18</v>
      </c>
      <c r="AT63" s="8">
        <v>25.93</v>
      </c>
      <c r="AU63" s="8">
        <v>25.93</v>
      </c>
      <c r="AW63" s="202">
        <v>26.91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26.91</v>
      </c>
      <c r="BD63" s="202">
        <v>26.91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26.91</v>
      </c>
      <c r="BL63" s="8">
        <f t="shared" si="21"/>
        <v>25.93</v>
      </c>
      <c r="BM63" s="8">
        <f t="shared" si="22"/>
        <v>25.93</v>
      </c>
      <c r="BN63" s="8">
        <f t="shared" si="23"/>
        <v>26.91</v>
      </c>
      <c r="BO63" s="8">
        <f t="shared" si="24"/>
        <v>26.91</v>
      </c>
      <c r="BP63" s="139">
        <f t="shared" si="25"/>
        <v>-0.98000000000000043</v>
      </c>
      <c r="BQ63" s="139">
        <f t="shared" si="26"/>
        <v>-0.98000000000000043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1010</v>
      </c>
      <c r="G64" s="16">
        <f>'[3]20'!G66</f>
        <v>0</v>
      </c>
      <c r="H64" s="17">
        <f t="shared" si="27"/>
        <v>1330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26.91</v>
      </c>
      <c r="AE64" s="8">
        <f t="shared" si="11"/>
        <v>26.91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26.91</v>
      </c>
      <c r="AL64" s="8">
        <f t="shared" si="35"/>
        <v>216.18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216.18</v>
      </c>
      <c r="AT64" s="8">
        <v>25.93</v>
      </c>
      <c r="AU64" s="8">
        <v>25.93</v>
      </c>
      <c r="AW64" s="202">
        <v>26.91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26.91</v>
      </c>
      <c r="BD64" s="202">
        <v>26.91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26.91</v>
      </c>
      <c r="BL64" s="8">
        <f t="shared" si="21"/>
        <v>25.93</v>
      </c>
      <c r="BM64" s="8">
        <f t="shared" si="22"/>
        <v>25.93</v>
      </c>
      <c r="BN64" s="8">
        <f t="shared" si="23"/>
        <v>26.91</v>
      </c>
      <c r="BO64" s="8">
        <f t="shared" si="24"/>
        <v>26.91</v>
      </c>
      <c r="BP64" s="139">
        <f t="shared" si="25"/>
        <v>-0.98000000000000043</v>
      </c>
      <c r="BQ64" s="139">
        <f t="shared" si="26"/>
        <v>-0.98000000000000043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1010</v>
      </c>
      <c r="G65" s="16">
        <f>'[3]20'!G67</f>
        <v>0</v>
      </c>
      <c r="H65" s="17">
        <f t="shared" si="27"/>
        <v>1330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26.91</v>
      </c>
      <c r="AE65" s="8">
        <f t="shared" si="11"/>
        <v>26.91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26.91</v>
      </c>
      <c r="AL65" s="8">
        <f t="shared" si="35"/>
        <v>216.18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216.18</v>
      </c>
      <c r="AT65" s="8">
        <v>25.93</v>
      </c>
      <c r="AU65" s="8">
        <v>25.93</v>
      </c>
      <c r="AW65" s="202">
        <v>26.91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26.91</v>
      </c>
      <c r="BD65" s="202">
        <v>26.91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26.91</v>
      </c>
      <c r="BL65" s="8">
        <f t="shared" si="21"/>
        <v>25.93</v>
      </c>
      <c r="BM65" s="8">
        <f t="shared" si="22"/>
        <v>25.93</v>
      </c>
      <c r="BN65" s="8">
        <f t="shared" si="23"/>
        <v>26.91</v>
      </c>
      <c r="BO65" s="8">
        <f t="shared" si="24"/>
        <v>26.91</v>
      </c>
      <c r="BP65" s="139">
        <f t="shared" si="25"/>
        <v>-0.98000000000000043</v>
      </c>
      <c r="BQ65" s="139">
        <f t="shared" si="26"/>
        <v>-0.98000000000000043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1010</v>
      </c>
      <c r="G66" s="16">
        <f>'[3]20'!G68</f>
        <v>0</v>
      </c>
      <c r="H66" s="17">
        <f t="shared" si="27"/>
        <v>1330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26.91</v>
      </c>
      <c r="AE66" s="8">
        <f t="shared" si="11"/>
        <v>26.91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26.91</v>
      </c>
      <c r="AL66" s="8">
        <f t="shared" si="35"/>
        <v>216.18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216.18</v>
      </c>
      <c r="AT66" s="8">
        <v>25.93</v>
      </c>
      <c r="AU66" s="8">
        <v>25.93</v>
      </c>
      <c r="AW66" s="202">
        <v>26.91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26.91</v>
      </c>
      <c r="BD66" s="202">
        <v>26.91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26.91</v>
      </c>
      <c r="BL66" s="8">
        <f t="shared" si="21"/>
        <v>25.93</v>
      </c>
      <c r="BM66" s="8">
        <f t="shared" si="22"/>
        <v>25.93</v>
      </c>
      <c r="BN66" s="8">
        <f t="shared" si="23"/>
        <v>26.91</v>
      </c>
      <c r="BO66" s="8">
        <f t="shared" si="24"/>
        <v>26.91</v>
      </c>
      <c r="BP66" s="139">
        <f t="shared" si="25"/>
        <v>-0.98000000000000043</v>
      </c>
      <c r="BQ66" s="139">
        <f t="shared" si="26"/>
        <v>-0.98000000000000043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1010</v>
      </c>
      <c r="G67" s="16">
        <f>'[3]20'!G69</f>
        <v>0</v>
      </c>
      <c r="H67" s="17">
        <f t="shared" si="27"/>
        <v>1330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26.91</v>
      </c>
      <c r="AE67" s="8">
        <f t="shared" si="11"/>
        <v>26.91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26.91</v>
      </c>
      <c r="AL67" s="8">
        <f t="shared" si="35"/>
        <v>216.18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216.18</v>
      </c>
      <c r="AT67" s="8">
        <v>25.93</v>
      </c>
      <c r="AU67" s="8">
        <v>25.93</v>
      </c>
      <c r="AW67" s="202">
        <v>26.91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26.91</v>
      </c>
      <c r="BD67" s="202">
        <v>26.91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26.91</v>
      </c>
      <c r="BL67" s="8">
        <f t="shared" si="21"/>
        <v>25.93</v>
      </c>
      <c r="BM67" s="8">
        <f t="shared" si="22"/>
        <v>25.93</v>
      </c>
      <c r="BN67" s="8">
        <f t="shared" si="23"/>
        <v>26.91</v>
      </c>
      <c r="BO67" s="8">
        <f t="shared" si="24"/>
        <v>26.91</v>
      </c>
      <c r="BP67" s="139">
        <f t="shared" si="25"/>
        <v>-0.98000000000000043</v>
      </c>
      <c r="BQ67" s="139">
        <f t="shared" si="26"/>
        <v>-0.98000000000000043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1010</v>
      </c>
      <c r="G68" s="16">
        <f>'[3]20'!G70</f>
        <v>0</v>
      </c>
      <c r="H68" s="17">
        <f t="shared" si="27"/>
        <v>1330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26.91</v>
      </c>
      <c r="AE68" s="8">
        <f t="shared" ref="AE68:AE98" si="43">BD68</f>
        <v>26.91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26.91</v>
      </c>
      <c r="AL68" s="8">
        <f t="shared" si="35"/>
        <v>216.18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216.18</v>
      </c>
      <c r="AT68" s="8">
        <v>25.93</v>
      </c>
      <c r="AU68" s="8">
        <v>25.93</v>
      </c>
      <c r="AW68" s="202">
        <v>26.91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26.91</v>
      </c>
      <c r="BD68" s="202">
        <v>26.91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26.91</v>
      </c>
      <c r="BL68" s="8">
        <f t="shared" ref="BL68:BL98" si="53">AT68</f>
        <v>25.93</v>
      </c>
      <c r="BM68" s="8">
        <f t="shared" ref="BM68:BM98" si="54">AU68</f>
        <v>25.93</v>
      </c>
      <c r="BN68" s="8">
        <f t="shared" ref="BN68:BN98" si="55">BC68</f>
        <v>26.91</v>
      </c>
      <c r="BO68" s="8">
        <f t="shared" ref="BO68:BO98" si="56">BJ68</f>
        <v>26.91</v>
      </c>
      <c r="BP68" s="139">
        <f t="shared" ref="BP68:BP98" si="57">BL68-BN68</f>
        <v>-0.98000000000000043</v>
      </c>
      <c r="BQ68" s="139">
        <f t="shared" ref="BQ68:BQ98" si="58">BM68-BO68</f>
        <v>-0.98000000000000043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1010</v>
      </c>
      <c r="G69" s="16">
        <f>'[3]20'!G71</f>
        <v>0</v>
      </c>
      <c r="H69" s="17">
        <f t="shared" ref="H69:H98" si="59">SUM(B69:G69)</f>
        <v>1330</v>
      </c>
      <c r="I69" s="15">
        <f>'[3]20'!J71</f>
        <v>270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26.91</v>
      </c>
      <c r="AE69" s="8">
        <f t="shared" si="43"/>
        <v>26.91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26.91</v>
      </c>
      <c r="AL69" s="8">
        <f t="shared" si="35"/>
        <v>216.18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216.18</v>
      </c>
      <c r="AT69" s="8">
        <v>25.93</v>
      </c>
      <c r="AU69" s="8">
        <v>25.93</v>
      </c>
      <c r="AW69" s="202">
        <v>26.91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26.91</v>
      </c>
      <c r="BD69" s="202">
        <v>26.91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26.91</v>
      </c>
      <c r="BL69" s="8">
        <f t="shared" si="53"/>
        <v>25.93</v>
      </c>
      <c r="BM69" s="8">
        <f t="shared" si="54"/>
        <v>25.93</v>
      </c>
      <c r="BN69" s="8">
        <f t="shared" si="55"/>
        <v>26.91</v>
      </c>
      <c r="BO69" s="8">
        <f t="shared" si="56"/>
        <v>26.91</v>
      </c>
      <c r="BP69" s="139">
        <f t="shared" si="57"/>
        <v>-0.98000000000000043</v>
      </c>
      <c r="BQ69" s="139">
        <f t="shared" si="58"/>
        <v>-0.98000000000000043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1010</v>
      </c>
      <c r="G70" s="16">
        <f>'[3]20'!G72</f>
        <v>0</v>
      </c>
      <c r="H70" s="17">
        <f t="shared" si="59"/>
        <v>1330</v>
      </c>
      <c r="I70" s="15">
        <f>'[3]20'!J72</f>
        <v>270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26.91</v>
      </c>
      <c r="AE70" s="8">
        <f t="shared" si="43"/>
        <v>26.91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26.91</v>
      </c>
      <c r="AL70" s="8">
        <f t="shared" si="35"/>
        <v>216.18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216.18</v>
      </c>
      <c r="AT70" s="8">
        <v>25.93</v>
      </c>
      <c r="AU70" s="8">
        <v>25.93</v>
      </c>
      <c r="AW70" s="202">
        <v>26.91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26.91</v>
      </c>
      <c r="BD70" s="202">
        <v>26.91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26.91</v>
      </c>
      <c r="BL70" s="8">
        <f t="shared" si="53"/>
        <v>25.93</v>
      </c>
      <c r="BM70" s="8">
        <f t="shared" si="54"/>
        <v>25.93</v>
      </c>
      <c r="BN70" s="8">
        <f t="shared" si="55"/>
        <v>26.91</v>
      </c>
      <c r="BO70" s="8">
        <f t="shared" si="56"/>
        <v>26.91</v>
      </c>
      <c r="BP70" s="139">
        <f t="shared" si="57"/>
        <v>-0.98000000000000043</v>
      </c>
      <c r="BQ70" s="139">
        <f t="shared" si="58"/>
        <v>-0.98000000000000043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1010</v>
      </c>
      <c r="G71" s="16">
        <f>'[3]20'!G73</f>
        <v>0</v>
      </c>
      <c r="H71" s="17">
        <f t="shared" si="59"/>
        <v>1330</v>
      </c>
      <c r="I71" s="15">
        <f>'[3]20'!J73</f>
        <v>270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216.92000000000002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216.92000000000002</v>
      </c>
      <c r="AT71" s="8">
        <v>25.57</v>
      </c>
      <c r="AU71" s="8">
        <v>25.57</v>
      </c>
      <c r="AW71" s="202">
        <v>26.54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26.54</v>
      </c>
      <c r="BD71" s="202">
        <v>26.54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26.54</v>
      </c>
      <c r="BL71" s="8">
        <f t="shared" si="53"/>
        <v>25.57</v>
      </c>
      <c r="BM71" s="8">
        <f t="shared" si="54"/>
        <v>25.57</v>
      </c>
      <c r="BN71" s="8">
        <f t="shared" si="55"/>
        <v>26.54</v>
      </c>
      <c r="BO71" s="8">
        <f t="shared" si="56"/>
        <v>26.54</v>
      </c>
      <c r="BP71" s="139">
        <f t="shared" si="57"/>
        <v>-0.96999999999999886</v>
      </c>
      <c r="BQ71" s="139">
        <f t="shared" si="58"/>
        <v>-0.96999999999999886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1010</v>
      </c>
      <c r="G72" s="16">
        <f>'[3]20'!G74</f>
        <v>0</v>
      </c>
      <c r="H72" s="17">
        <f t="shared" si="59"/>
        <v>1330</v>
      </c>
      <c r="I72" s="15">
        <f>'[3]20'!J74</f>
        <v>270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216.92000000000002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216.92000000000002</v>
      </c>
      <c r="AT72" s="8">
        <v>25.57</v>
      </c>
      <c r="AU72" s="8">
        <v>25.57</v>
      </c>
      <c r="AW72" s="202">
        <v>26.54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26.54</v>
      </c>
      <c r="BD72" s="202">
        <v>26.54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26.54</v>
      </c>
      <c r="BL72" s="8">
        <f t="shared" si="53"/>
        <v>25.57</v>
      </c>
      <c r="BM72" s="8">
        <f t="shared" si="54"/>
        <v>25.57</v>
      </c>
      <c r="BN72" s="8">
        <f t="shared" si="55"/>
        <v>26.54</v>
      </c>
      <c r="BO72" s="8">
        <f t="shared" si="56"/>
        <v>26.54</v>
      </c>
      <c r="BP72" s="139">
        <f t="shared" si="57"/>
        <v>-0.96999999999999886</v>
      </c>
      <c r="BQ72" s="139">
        <f t="shared" si="58"/>
        <v>-0.96999999999999886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1010</v>
      </c>
      <c r="G73" s="16">
        <f>'[3]20'!G75</f>
        <v>0</v>
      </c>
      <c r="H73" s="17">
        <f t="shared" si="59"/>
        <v>1330</v>
      </c>
      <c r="I73" s="15">
        <f>'[3]20'!J75</f>
        <v>270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216.92000000000002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216.92000000000002</v>
      </c>
      <c r="AT73" s="8">
        <v>25.57</v>
      </c>
      <c r="AU73" s="8">
        <v>25.57</v>
      </c>
      <c r="AW73" s="202">
        <v>26.54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26.54</v>
      </c>
      <c r="BD73" s="202">
        <v>26.54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26.54</v>
      </c>
      <c r="BL73" s="8">
        <f t="shared" si="53"/>
        <v>25.57</v>
      </c>
      <c r="BM73" s="8">
        <f t="shared" si="54"/>
        <v>25.57</v>
      </c>
      <c r="BN73" s="8">
        <f t="shared" si="55"/>
        <v>26.54</v>
      </c>
      <c r="BO73" s="8">
        <f t="shared" si="56"/>
        <v>26.54</v>
      </c>
      <c r="BP73" s="139">
        <f t="shared" si="57"/>
        <v>-0.96999999999999886</v>
      </c>
      <c r="BQ73" s="139">
        <f t="shared" si="58"/>
        <v>-0.96999999999999886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1010</v>
      </c>
      <c r="G74" s="16">
        <f>'[3]20'!G76</f>
        <v>0</v>
      </c>
      <c r="H74" s="17">
        <f t="shared" si="59"/>
        <v>1330</v>
      </c>
      <c r="I74" s="15">
        <f>'[3]20'!J76</f>
        <v>270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216.92000000000002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216.92000000000002</v>
      </c>
      <c r="AT74" s="8">
        <v>25.57</v>
      </c>
      <c r="AU74" s="8">
        <v>25.57</v>
      </c>
      <c r="AW74" s="202">
        <v>26.54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26.54</v>
      </c>
      <c r="BD74" s="202">
        <v>26.54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26.54</v>
      </c>
      <c r="BL74" s="8">
        <f t="shared" si="53"/>
        <v>25.57</v>
      </c>
      <c r="BM74" s="8">
        <f t="shared" si="54"/>
        <v>25.57</v>
      </c>
      <c r="BN74" s="8">
        <f t="shared" si="55"/>
        <v>26.54</v>
      </c>
      <c r="BO74" s="8">
        <f t="shared" si="56"/>
        <v>26.54</v>
      </c>
      <c r="BP74" s="139">
        <f t="shared" si="57"/>
        <v>-0.96999999999999886</v>
      </c>
      <c r="BQ74" s="139">
        <f t="shared" si="58"/>
        <v>-0.96999999999999886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1010</v>
      </c>
      <c r="G75" s="16">
        <f>'[3]20'!G77</f>
        <v>0</v>
      </c>
      <c r="H75" s="17">
        <f t="shared" si="59"/>
        <v>1330</v>
      </c>
      <c r="I75" s="15">
        <f>'[3]20'!J77</f>
        <v>270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25.86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25.86</v>
      </c>
      <c r="AL75" s="8">
        <f t="shared" si="35"/>
        <v>212.14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212.14</v>
      </c>
      <c r="AT75" s="8">
        <v>30.83</v>
      </c>
      <c r="AU75" s="8">
        <v>24.92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25.86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25.86</v>
      </c>
      <c r="BL75" s="8">
        <f t="shared" si="53"/>
        <v>30.83</v>
      </c>
      <c r="BM75" s="8">
        <f t="shared" si="54"/>
        <v>24.92</v>
      </c>
      <c r="BN75" s="8">
        <f t="shared" si="55"/>
        <v>32</v>
      </c>
      <c r="BO75" s="8">
        <f t="shared" si="56"/>
        <v>25.86</v>
      </c>
      <c r="BP75" s="139">
        <f t="shared" si="57"/>
        <v>-1.1700000000000017</v>
      </c>
      <c r="BQ75" s="139">
        <f t="shared" si="58"/>
        <v>-0.93999999999999773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1010</v>
      </c>
      <c r="G76" s="16">
        <f>'[3]20'!G78</f>
        <v>0</v>
      </c>
      <c r="H76" s="17">
        <f t="shared" si="59"/>
        <v>1330</v>
      </c>
      <c r="I76" s="15">
        <f>'[3]20'!J78</f>
        <v>270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14.56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14.56</v>
      </c>
      <c r="AL76" s="8">
        <f t="shared" si="35"/>
        <v>223.44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223.44</v>
      </c>
      <c r="AT76" s="8">
        <v>30.83</v>
      </c>
      <c r="AU76" s="8">
        <v>14.03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14.56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14.56</v>
      </c>
      <c r="BL76" s="8">
        <f t="shared" si="53"/>
        <v>30.83</v>
      </c>
      <c r="BM76" s="8">
        <f t="shared" si="54"/>
        <v>14.03</v>
      </c>
      <c r="BN76" s="8">
        <f t="shared" si="55"/>
        <v>32</v>
      </c>
      <c r="BO76" s="8">
        <f t="shared" si="56"/>
        <v>14.56</v>
      </c>
      <c r="BP76" s="139">
        <f t="shared" si="57"/>
        <v>-1.1700000000000017</v>
      </c>
      <c r="BQ76" s="139">
        <f t="shared" si="58"/>
        <v>-0.53000000000000114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1010</v>
      </c>
      <c r="G77" s="16">
        <f>'[3]20'!G79</f>
        <v>0</v>
      </c>
      <c r="H77" s="17">
        <f t="shared" si="59"/>
        <v>1330</v>
      </c>
      <c r="I77" s="15">
        <f>'[3]20'!J79</f>
        <v>270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14.56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14.56</v>
      </c>
      <c r="AL77" s="8">
        <f t="shared" si="35"/>
        <v>223.44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223.44</v>
      </c>
      <c r="AT77" s="8">
        <v>30.83</v>
      </c>
      <c r="AU77" s="8">
        <v>14.03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14.56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14.56</v>
      </c>
      <c r="BL77" s="8">
        <f t="shared" si="53"/>
        <v>30.83</v>
      </c>
      <c r="BM77" s="8">
        <f t="shared" si="54"/>
        <v>14.03</v>
      </c>
      <c r="BN77" s="8">
        <f t="shared" si="55"/>
        <v>32</v>
      </c>
      <c r="BO77" s="8">
        <f t="shared" si="56"/>
        <v>14.56</v>
      </c>
      <c r="BP77" s="139">
        <f t="shared" si="57"/>
        <v>-1.1700000000000017</v>
      </c>
      <c r="BQ77" s="139">
        <f t="shared" si="58"/>
        <v>-0.53000000000000114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1010</v>
      </c>
      <c r="G78" s="16">
        <f>'[3]20'!G80</f>
        <v>0</v>
      </c>
      <c r="H78" s="17">
        <f t="shared" si="59"/>
        <v>1330</v>
      </c>
      <c r="I78" s="15">
        <f>'[3]20'!J80</f>
        <v>270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14.56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14.56</v>
      </c>
      <c r="AL78" s="8">
        <f t="shared" si="35"/>
        <v>223.44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223.44</v>
      </c>
      <c r="AT78" s="8">
        <v>30.83</v>
      </c>
      <c r="AU78" s="8">
        <v>14.03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14.56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14.56</v>
      </c>
      <c r="BL78" s="8">
        <f t="shared" si="53"/>
        <v>30.83</v>
      </c>
      <c r="BM78" s="8">
        <f t="shared" si="54"/>
        <v>14.03</v>
      </c>
      <c r="BN78" s="8">
        <f t="shared" si="55"/>
        <v>32</v>
      </c>
      <c r="BO78" s="8">
        <f t="shared" si="56"/>
        <v>14.56</v>
      </c>
      <c r="BP78" s="139">
        <f t="shared" si="57"/>
        <v>-1.1700000000000017</v>
      </c>
      <c r="BQ78" s="139">
        <f t="shared" si="58"/>
        <v>-0.53000000000000114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1010</v>
      </c>
      <c r="G79" s="16">
        <f>'[3]20'!G81</f>
        <v>0</v>
      </c>
      <c r="H79" s="17">
        <f t="shared" si="59"/>
        <v>1330</v>
      </c>
      <c r="I79" s="15">
        <f>'[3]20'!J81</f>
        <v>270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14.56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14.56</v>
      </c>
      <c r="AL79" s="8">
        <f t="shared" si="35"/>
        <v>223.44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223.44</v>
      </c>
      <c r="AT79" s="8">
        <v>30.83</v>
      </c>
      <c r="AU79" s="8">
        <v>14.03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14.56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14.56</v>
      </c>
      <c r="BL79" s="8">
        <f t="shared" si="53"/>
        <v>30.83</v>
      </c>
      <c r="BM79" s="8">
        <f t="shared" si="54"/>
        <v>14.03</v>
      </c>
      <c r="BN79" s="8">
        <f t="shared" si="55"/>
        <v>32</v>
      </c>
      <c r="BO79" s="8">
        <f t="shared" si="56"/>
        <v>14.56</v>
      </c>
      <c r="BP79" s="139">
        <f t="shared" si="57"/>
        <v>-1.1700000000000017</v>
      </c>
      <c r="BQ79" s="139">
        <f t="shared" si="58"/>
        <v>-0.53000000000000114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1010</v>
      </c>
      <c r="G80" s="16">
        <f>'[3]20'!G82</f>
        <v>0</v>
      </c>
      <c r="H80" s="17">
        <f t="shared" si="59"/>
        <v>1330</v>
      </c>
      <c r="I80" s="15">
        <f>'[3]20'!J82</f>
        <v>270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14.56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14.56</v>
      </c>
      <c r="AL80" s="8">
        <f t="shared" si="35"/>
        <v>223.44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223.44</v>
      </c>
      <c r="AT80" s="8">
        <v>30.83</v>
      </c>
      <c r="AU80" s="8">
        <v>14.03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14.56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14.56</v>
      </c>
      <c r="BL80" s="8">
        <f t="shared" si="53"/>
        <v>30.83</v>
      </c>
      <c r="BM80" s="8">
        <f t="shared" si="54"/>
        <v>14.03</v>
      </c>
      <c r="BN80" s="8">
        <f t="shared" si="55"/>
        <v>32</v>
      </c>
      <c r="BO80" s="8">
        <f t="shared" si="56"/>
        <v>14.56</v>
      </c>
      <c r="BP80" s="139">
        <f t="shared" si="57"/>
        <v>-1.1700000000000017</v>
      </c>
      <c r="BQ80" s="139">
        <f t="shared" si="58"/>
        <v>-0.53000000000000114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1010</v>
      </c>
      <c r="G81" s="16">
        <f>'[3]20'!G83</f>
        <v>0</v>
      </c>
      <c r="H81" s="17">
        <f t="shared" si="59"/>
        <v>1330</v>
      </c>
      <c r="I81" s="15">
        <f>'[3]20'!J83</f>
        <v>270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14.56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14.56</v>
      </c>
      <c r="AL81" s="8">
        <f t="shared" si="35"/>
        <v>223.44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223.44</v>
      </c>
      <c r="AT81" s="8">
        <v>30.83</v>
      </c>
      <c r="AU81" s="8">
        <v>14.03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14.56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14.56</v>
      </c>
      <c r="BL81" s="8">
        <f t="shared" si="53"/>
        <v>30.83</v>
      </c>
      <c r="BM81" s="8">
        <f t="shared" si="54"/>
        <v>14.03</v>
      </c>
      <c r="BN81" s="8">
        <f t="shared" si="55"/>
        <v>32</v>
      </c>
      <c r="BO81" s="8">
        <f t="shared" si="56"/>
        <v>14.56</v>
      </c>
      <c r="BP81" s="139">
        <f t="shared" si="57"/>
        <v>-1.1700000000000017</v>
      </c>
      <c r="BQ81" s="139">
        <f t="shared" si="58"/>
        <v>-0.53000000000000114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1010</v>
      </c>
      <c r="G82" s="16">
        <f>'[3]20'!G84</f>
        <v>0</v>
      </c>
      <c r="H82" s="17">
        <f t="shared" si="59"/>
        <v>1330</v>
      </c>
      <c r="I82" s="15">
        <f>'[3]20'!J84</f>
        <v>270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14.56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14.56</v>
      </c>
      <c r="AL82" s="8">
        <f t="shared" si="35"/>
        <v>223.44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223.44</v>
      </c>
      <c r="AT82" s="8">
        <v>30.83</v>
      </c>
      <c r="AU82" s="8">
        <v>14.03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14.56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14.56</v>
      </c>
      <c r="BL82" s="8">
        <f t="shared" si="53"/>
        <v>30.83</v>
      </c>
      <c r="BM82" s="8">
        <f t="shared" si="54"/>
        <v>14.03</v>
      </c>
      <c r="BN82" s="8">
        <f t="shared" si="55"/>
        <v>32</v>
      </c>
      <c r="BO82" s="8">
        <f t="shared" si="56"/>
        <v>14.56</v>
      </c>
      <c r="BP82" s="139">
        <f t="shared" si="57"/>
        <v>-1.1700000000000017</v>
      </c>
      <c r="BQ82" s="139">
        <f t="shared" si="58"/>
        <v>-0.53000000000000114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990</v>
      </c>
      <c r="G83" s="16">
        <f>'[3]20'!G85</f>
        <v>0</v>
      </c>
      <c r="H83" s="17">
        <f t="shared" si="59"/>
        <v>1310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14.56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14.56</v>
      </c>
      <c r="AL83" s="8">
        <f t="shared" si="35"/>
        <v>223.44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223.44</v>
      </c>
      <c r="AT83" s="8">
        <v>30.83</v>
      </c>
      <c r="AU83" s="8">
        <v>14.03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14.56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14.56</v>
      </c>
      <c r="BL83" s="8">
        <f t="shared" si="53"/>
        <v>30.83</v>
      </c>
      <c r="BM83" s="8">
        <f t="shared" si="54"/>
        <v>14.03</v>
      </c>
      <c r="BN83" s="8">
        <f t="shared" si="55"/>
        <v>32</v>
      </c>
      <c r="BO83" s="8">
        <f t="shared" si="56"/>
        <v>14.56</v>
      </c>
      <c r="BP83" s="139">
        <f t="shared" si="57"/>
        <v>-1.1700000000000017</v>
      </c>
      <c r="BQ83" s="139">
        <f t="shared" si="58"/>
        <v>-0.53000000000000114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990</v>
      </c>
      <c r="G84" s="16">
        <f>'[3]20'!G86</f>
        <v>0</v>
      </c>
      <c r="H84" s="17">
        <f t="shared" si="59"/>
        <v>1310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14.56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14.56</v>
      </c>
      <c r="AL84" s="8">
        <f t="shared" si="35"/>
        <v>223.44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223.44</v>
      </c>
      <c r="AT84" s="8">
        <v>30.83</v>
      </c>
      <c r="AU84" s="8">
        <v>14.03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14.56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14.56</v>
      </c>
      <c r="BL84" s="8">
        <f t="shared" si="53"/>
        <v>30.83</v>
      </c>
      <c r="BM84" s="8">
        <f t="shared" si="54"/>
        <v>14.03</v>
      </c>
      <c r="BN84" s="8">
        <f t="shared" si="55"/>
        <v>32</v>
      </c>
      <c r="BO84" s="8">
        <f t="shared" si="56"/>
        <v>14.56</v>
      </c>
      <c r="BP84" s="139">
        <f t="shared" si="57"/>
        <v>-1.1700000000000017</v>
      </c>
      <c r="BQ84" s="139">
        <f t="shared" si="58"/>
        <v>-0.53000000000000114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990</v>
      </c>
      <c r="G85" s="16">
        <f>'[3]20'!G87</f>
        <v>0</v>
      </c>
      <c r="H85" s="17">
        <f t="shared" si="59"/>
        <v>1310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14.56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14.56</v>
      </c>
      <c r="AL85" s="8">
        <f t="shared" si="35"/>
        <v>223.44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223.44</v>
      </c>
      <c r="AT85" s="8">
        <v>30.83</v>
      </c>
      <c r="AU85" s="8">
        <v>14.03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14.56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14.56</v>
      </c>
      <c r="BL85" s="8">
        <f t="shared" si="53"/>
        <v>30.83</v>
      </c>
      <c r="BM85" s="8">
        <f t="shared" si="54"/>
        <v>14.03</v>
      </c>
      <c r="BN85" s="8">
        <f t="shared" si="55"/>
        <v>32</v>
      </c>
      <c r="BO85" s="8">
        <f t="shared" si="56"/>
        <v>14.56</v>
      </c>
      <c r="BP85" s="139">
        <f t="shared" si="57"/>
        <v>-1.1700000000000017</v>
      </c>
      <c r="BQ85" s="139">
        <f t="shared" si="58"/>
        <v>-0.53000000000000114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990</v>
      </c>
      <c r="G86" s="16">
        <f>'[3]20'!G88</f>
        <v>0</v>
      </c>
      <c r="H86" s="17">
        <f t="shared" si="59"/>
        <v>1310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14.56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14.56</v>
      </c>
      <c r="AL86" s="8">
        <f t="shared" si="35"/>
        <v>223.44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223.44</v>
      </c>
      <c r="AT86" s="8">
        <v>30.83</v>
      </c>
      <c r="AU86" s="8">
        <v>14.03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14.56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14.56</v>
      </c>
      <c r="BL86" s="8">
        <f t="shared" si="53"/>
        <v>30.83</v>
      </c>
      <c r="BM86" s="8">
        <f t="shared" si="54"/>
        <v>14.03</v>
      </c>
      <c r="BN86" s="8">
        <f t="shared" si="55"/>
        <v>32</v>
      </c>
      <c r="BO86" s="8">
        <f t="shared" si="56"/>
        <v>14.56</v>
      </c>
      <c r="BP86" s="139">
        <f t="shared" si="57"/>
        <v>-1.1700000000000017</v>
      </c>
      <c r="BQ86" s="139">
        <f t="shared" si="58"/>
        <v>-0.53000000000000114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990</v>
      </c>
      <c r="G87" s="16">
        <f>'[3]20'!G89</f>
        <v>0</v>
      </c>
      <c r="H87" s="17">
        <f t="shared" si="59"/>
        <v>1310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18.559999999999999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18.559999999999999</v>
      </c>
      <c r="AL87" s="8">
        <f t="shared" si="35"/>
        <v>219.44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219.44</v>
      </c>
      <c r="AT87" s="8">
        <v>30.83</v>
      </c>
      <c r="AU87" s="8">
        <v>17.88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18.559999999999999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18.559999999999999</v>
      </c>
      <c r="BL87" s="8">
        <f t="shared" si="53"/>
        <v>30.83</v>
      </c>
      <c r="BM87" s="8">
        <f t="shared" si="54"/>
        <v>17.88</v>
      </c>
      <c r="BN87" s="8">
        <f t="shared" si="55"/>
        <v>32</v>
      </c>
      <c r="BO87" s="8">
        <f t="shared" si="56"/>
        <v>18.559999999999999</v>
      </c>
      <c r="BP87" s="139">
        <f t="shared" si="57"/>
        <v>-1.1700000000000017</v>
      </c>
      <c r="BQ87" s="139">
        <f t="shared" si="58"/>
        <v>-0.67999999999999972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990</v>
      </c>
      <c r="G88" s="16">
        <f>'[3]20'!G90</f>
        <v>0</v>
      </c>
      <c r="H88" s="17">
        <f t="shared" si="59"/>
        <v>1310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26.33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26.33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T88" s="8">
        <v>30.83</v>
      </c>
      <c r="AU88" s="8">
        <v>25.37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26.33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26.33</v>
      </c>
      <c r="BL88" s="8">
        <f t="shared" si="53"/>
        <v>30.83</v>
      </c>
      <c r="BM88" s="8">
        <f t="shared" si="54"/>
        <v>25.37</v>
      </c>
      <c r="BN88" s="8">
        <f t="shared" si="55"/>
        <v>32</v>
      </c>
      <c r="BO88" s="8">
        <f t="shared" si="56"/>
        <v>26.33</v>
      </c>
      <c r="BP88" s="139">
        <f t="shared" si="57"/>
        <v>-1.1700000000000017</v>
      </c>
      <c r="BQ88" s="139">
        <f t="shared" si="58"/>
        <v>-0.9599999999999973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990</v>
      </c>
      <c r="G89" s="16">
        <f>'[3]20'!G91</f>
        <v>0</v>
      </c>
      <c r="H89" s="17">
        <f t="shared" si="59"/>
        <v>1310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26.33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26.33</v>
      </c>
      <c r="AL89" s="8">
        <f t="shared" si="35"/>
        <v>211.67000000000002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211.67000000000002</v>
      </c>
      <c r="AT89" s="8">
        <v>30.83</v>
      </c>
      <c r="AU89" s="8">
        <v>25.37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26.33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26.33</v>
      </c>
      <c r="BL89" s="8">
        <f t="shared" si="53"/>
        <v>30.83</v>
      </c>
      <c r="BM89" s="8">
        <f t="shared" si="54"/>
        <v>25.37</v>
      </c>
      <c r="BN89" s="8">
        <f t="shared" si="55"/>
        <v>32</v>
      </c>
      <c r="BO89" s="8">
        <f t="shared" si="56"/>
        <v>26.33</v>
      </c>
      <c r="BP89" s="139">
        <f t="shared" si="57"/>
        <v>-1.1700000000000017</v>
      </c>
      <c r="BQ89" s="139">
        <f t="shared" si="58"/>
        <v>-0.9599999999999973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990</v>
      </c>
      <c r="G90" s="16">
        <f>'[3]20'!G92</f>
        <v>0</v>
      </c>
      <c r="H90" s="17">
        <f t="shared" si="59"/>
        <v>1310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26.33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26.33</v>
      </c>
      <c r="AL90" s="8">
        <f t="shared" si="35"/>
        <v>211.67000000000002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211.67000000000002</v>
      </c>
      <c r="AT90" s="8">
        <v>30.83</v>
      </c>
      <c r="AU90" s="8">
        <v>25.37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26.33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26.33</v>
      </c>
      <c r="BL90" s="8">
        <f t="shared" si="53"/>
        <v>30.83</v>
      </c>
      <c r="BM90" s="8">
        <f t="shared" si="54"/>
        <v>25.37</v>
      </c>
      <c r="BN90" s="8">
        <f t="shared" si="55"/>
        <v>32</v>
      </c>
      <c r="BO90" s="8">
        <f t="shared" si="56"/>
        <v>26.33</v>
      </c>
      <c r="BP90" s="139">
        <f t="shared" si="57"/>
        <v>-1.1700000000000017</v>
      </c>
      <c r="BQ90" s="139">
        <f t="shared" si="58"/>
        <v>-0.9599999999999973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990</v>
      </c>
      <c r="G91" s="16">
        <f>'[3]20'!G93</f>
        <v>0</v>
      </c>
      <c r="H91" s="17">
        <f t="shared" si="59"/>
        <v>1310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26.33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26.33</v>
      </c>
      <c r="AL91" s="8">
        <f t="shared" si="35"/>
        <v>211.67000000000002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211.67000000000002</v>
      </c>
      <c r="AT91" s="8">
        <v>30.83</v>
      </c>
      <c r="AU91" s="8">
        <v>25.37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26.33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26.33</v>
      </c>
      <c r="BL91" s="8">
        <f t="shared" si="53"/>
        <v>30.83</v>
      </c>
      <c r="BM91" s="8">
        <f t="shared" si="54"/>
        <v>25.37</v>
      </c>
      <c r="BN91" s="8">
        <f t="shared" si="55"/>
        <v>32</v>
      </c>
      <c r="BO91" s="8">
        <f t="shared" si="56"/>
        <v>26.33</v>
      </c>
      <c r="BP91" s="139">
        <f t="shared" si="57"/>
        <v>-1.1700000000000017</v>
      </c>
      <c r="BQ91" s="139">
        <f t="shared" si="58"/>
        <v>-0.9599999999999973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990</v>
      </c>
      <c r="G92" s="16">
        <f>'[3]20'!G94</f>
        <v>0</v>
      </c>
      <c r="H92" s="17">
        <f t="shared" si="59"/>
        <v>1310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26.33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26.33</v>
      </c>
      <c r="AL92" s="8">
        <f t="shared" si="35"/>
        <v>211.67000000000002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211.67000000000002</v>
      </c>
      <c r="AT92" s="8">
        <v>30.83</v>
      </c>
      <c r="AU92" s="8">
        <v>25.37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26.33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26.33</v>
      </c>
      <c r="BL92" s="8">
        <f t="shared" si="53"/>
        <v>30.83</v>
      </c>
      <c r="BM92" s="8">
        <f t="shared" si="54"/>
        <v>25.37</v>
      </c>
      <c r="BN92" s="8">
        <f t="shared" si="55"/>
        <v>32</v>
      </c>
      <c r="BO92" s="8">
        <f t="shared" si="56"/>
        <v>26.33</v>
      </c>
      <c r="BP92" s="139">
        <f t="shared" si="57"/>
        <v>-1.1700000000000017</v>
      </c>
      <c r="BQ92" s="139">
        <f t="shared" si="58"/>
        <v>-0.9599999999999973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990</v>
      </c>
      <c r="G93" s="16">
        <f>'[3]20'!G95</f>
        <v>0</v>
      </c>
      <c r="H93" s="17">
        <f t="shared" si="59"/>
        <v>1310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T93" s="8">
        <v>30.83</v>
      </c>
      <c r="AU93" s="8">
        <v>25.37</v>
      </c>
      <c r="AW93" s="202">
        <v>26.91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26.91</v>
      </c>
      <c r="BD93" s="202">
        <v>26.91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26.91</v>
      </c>
      <c r="BL93" s="8">
        <f t="shared" si="53"/>
        <v>30.83</v>
      </c>
      <c r="BM93" s="8">
        <f t="shared" si="54"/>
        <v>25.37</v>
      </c>
      <c r="BN93" s="8">
        <f t="shared" si="55"/>
        <v>26.91</v>
      </c>
      <c r="BO93" s="8">
        <f t="shared" si="56"/>
        <v>26.91</v>
      </c>
      <c r="BP93" s="139">
        <f t="shared" si="57"/>
        <v>3.9199999999999982</v>
      </c>
      <c r="BQ93" s="139">
        <f t="shared" si="58"/>
        <v>-1.5399999999999991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990</v>
      </c>
      <c r="G94" s="16">
        <f>'[3]20'!G96</f>
        <v>0</v>
      </c>
      <c r="H94" s="17">
        <f t="shared" si="59"/>
        <v>1310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T94" s="8">
        <v>30.83</v>
      </c>
      <c r="AU94" s="8">
        <v>25.37</v>
      </c>
      <c r="AW94" s="202">
        <v>26.91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26.91</v>
      </c>
      <c r="BD94" s="202">
        <v>26.91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26.91</v>
      </c>
      <c r="BL94" s="8">
        <f t="shared" si="53"/>
        <v>30.83</v>
      </c>
      <c r="BM94" s="8">
        <f t="shared" si="54"/>
        <v>25.37</v>
      </c>
      <c r="BN94" s="8">
        <f t="shared" si="55"/>
        <v>26.91</v>
      </c>
      <c r="BO94" s="8">
        <f t="shared" si="56"/>
        <v>26.91</v>
      </c>
      <c r="BP94" s="139">
        <f t="shared" si="57"/>
        <v>3.9199999999999982</v>
      </c>
      <c r="BQ94" s="139">
        <f t="shared" si="58"/>
        <v>-1.5399999999999991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990</v>
      </c>
      <c r="G95" s="16">
        <f>'[3]20'!G97</f>
        <v>0</v>
      </c>
      <c r="H95" s="17">
        <f t="shared" si="59"/>
        <v>1310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T95" s="8">
        <v>30.83</v>
      </c>
      <c r="AU95" s="8">
        <v>25.37</v>
      </c>
      <c r="AW95" s="202">
        <v>26.91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26.91</v>
      </c>
      <c r="BD95" s="202">
        <v>26.91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26.91</v>
      </c>
      <c r="BL95" s="8">
        <f t="shared" si="53"/>
        <v>30.83</v>
      </c>
      <c r="BM95" s="8">
        <f t="shared" si="54"/>
        <v>25.37</v>
      </c>
      <c r="BN95" s="8">
        <f t="shared" si="55"/>
        <v>26.91</v>
      </c>
      <c r="BO95" s="8">
        <f t="shared" si="56"/>
        <v>26.91</v>
      </c>
      <c r="BP95" s="139">
        <f t="shared" si="57"/>
        <v>3.9199999999999982</v>
      </c>
      <c r="BQ95" s="139">
        <f t="shared" si="58"/>
        <v>-1.5399999999999991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990</v>
      </c>
      <c r="G96" s="16">
        <f>'[3]20'!G98</f>
        <v>0</v>
      </c>
      <c r="H96" s="17">
        <f t="shared" si="59"/>
        <v>1310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T96" s="8">
        <v>30.83</v>
      </c>
      <c r="AU96" s="8">
        <v>25.37</v>
      </c>
      <c r="AW96" s="202">
        <v>26.91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26.91</v>
      </c>
      <c r="BD96" s="202">
        <v>26.91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26.91</v>
      </c>
      <c r="BL96" s="8">
        <f t="shared" si="53"/>
        <v>30.83</v>
      </c>
      <c r="BM96" s="8">
        <f t="shared" si="54"/>
        <v>25.37</v>
      </c>
      <c r="BN96" s="8">
        <f t="shared" si="55"/>
        <v>26.91</v>
      </c>
      <c r="BO96" s="8">
        <f t="shared" si="56"/>
        <v>26.91</v>
      </c>
      <c r="BP96" s="139">
        <f t="shared" si="57"/>
        <v>3.9199999999999982</v>
      </c>
      <c r="BQ96" s="139">
        <f t="shared" si="58"/>
        <v>-1.5399999999999991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990</v>
      </c>
      <c r="G97" s="16">
        <f>'[3]20'!G99</f>
        <v>0</v>
      </c>
      <c r="H97" s="17">
        <f t="shared" si="59"/>
        <v>1310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25.93</v>
      </c>
      <c r="AU97" s="8">
        <v>25.93</v>
      </c>
      <c r="AW97" s="202">
        <v>26.91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26.91</v>
      </c>
      <c r="BD97" s="202">
        <v>26.91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26.91</v>
      </c>
      <c r="BL97" s="8">
        <f t="shared" si="53"/>
        <v>25.93</v>
      </c>
      <c r="BM97" s="8">
        <f t="shared" si="54"/>
        <v>25.93</v>
      </c>
      <c r="BN97" s="8">
        <f t="shared" si="55"/>
        <v>26.91</v>
      </c>
      <c r="BO97" s="8">
        <f t="shared" si="56"/>
        <v>26.91</v>
      </c>
      <c r="BP97" s="139">
        <f t="shared" si="57"/>
        <v>-0.98000000000000043</v>
      </c>
      <c r="BQ97" s="139">
        <f t="shared" si="58"/>
        <v>-0.98000000000000043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990</v>
      </c>
      <c r="G98" s="16">
        <f>'[3]20'!G100</f>
        <v>0</v>
      </c>
      <c r="H98" s="17">
        <f t="shared" si="59"/>
        <v>1310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25.93</v>
      </c>
      <c r="AU98" s="8">
        <v>25.93</v>
      </c>
      <c r="AW98" s="202">
        <v>26.91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26.91</v>
      </c>
      <c r="BD98" s="202">
        <v>26.91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26.91</v>
      </c>
      <c r="BL98" s="8">
        <f t="shared" si="53"/>
        <v>25.93</v>
      </c>
      <c r="BM98" s="8">
        <f t="shared" si="54"/>
        <v>25.93</v>
      </c>
      <c r="BN98" s="8">
        <f t="shared" si="55"/>
        <v>26.91</v>
      </c>
      <c r="BO98" s="8">
        <f t="shared" si="56"/>
        <v>26.91</v>
      </c>
      <c r="BP98" s="139">
        <f t="shared" si="57"/>
        <v>-0.98000000000000043</v>
      </c>
      <c r="BQ98" s="139">
        <f t="shared" si="58"/>
        <v>-0.98000000000000043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23.96</v>
      </c>
      <c r="G99" s="15">
        <f t="shared" si="62"/>
        <v>0</v>
      </c>
      <c r="H99" s="15">
        <f t="shared" si="62"/>
        <v>31.64</v>
      </c>
      <c r="I99" s="15">
        <f t="shared" si="62"/>
        <v>6.5648009999999992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6.5648009999999992</v>
      </c>
      <c r="P99" s="15">
        <f t="shared" si="62"/>
        <v>2.4E-2</v>
      </c>
      <c r="Q99" s="15">
        <f t="shared" si="62"/>
        <v>6.5648009999999992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6.5648009999999992</v>
      </c>
      <c r="X99" s="15">
        <f t="shared" si="62"/>
        <v>0.65303000000000022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0.65303000000000022</v>
      </c>
      <c r="AE99" s="15">
        <f t="shared" si="62"/>
        <v>0.63642750000000003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0.63642750000000003</v>
      </c>
      <c r="AL99" s="15">
        <f t="shared" si="62"/>
        <v>5.2753434999999973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5.2753434999999973</v>
      </c>
      <c r="AS99" s="15">
        <f t="shared" si="62"/>
        <v>0</v>
      </c>
      <c r="AT99" s="15">
        <f t="shared" si="62"/>
        <v>0.63410999999999984</v>
      </c>
      <c r="AU99" s="15">
        <f t="shared" si="62"/>
        <v>0.61266000000000032</v>
      </c>
      <c r="AV99" s="15">
        <f t="shared" si="62"/>
        <v>0</v>
      </c>
      <c r="AW99" s="15">
        <f t="shared" si="62"/>
        <v>0.65303000000000022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0.65303000000000022</v>
      </c>
      <c r="BD99" s="15">
        <f t="shared" si="62"/>
        <v>0.63642750000000003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0.63642750000000003</v>
      </c>
      <c r="BK99" s="15"/>
      <c r="BL99" s="15">
        <f t="shared" si="63"/>
        <v>0.63410999999999984</v>
      </c>
      <c r="BM99" s="15">
        <f t="shared" si="63"/>
        <v>0.61266000000000032</v>
      </c>
      <c r="BN99" s="15">
        <f t="shared" si="63"/>
        <v>0.65303000000000022</v>
      </c>
      <c r="BO99" s="15">
        <f t="shared" si="63"/>
        <v>0.63642750000000003</v>
      </c>
      <c r="BP99" s="15">
        <f t="shared" si="63"/>
        <v>-1.8920000000000024E-2</v>
      </c>
      <c r="BQ99" s="15">
        <f t="shared" si="63"/>
        <v>-2.3767500000000028E-2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45342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45342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0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12"/>
      <c r="I3">
        <f>BRPL_EOD!AI3+BRPL_EOD!AJ3</f>
        <v>83.76</v>
      </c>
      <c r="J3">
        <f>BYPL_EOD!AI3+BYPL_EOD!AJ3</f>
        <v>48.43</v>
      </c>
      <c r="K3">
        <f>MES_EOD!AI3+MES_EOD!AJ3</f>
        <v>5.84</v>
      </c>
      <c r="L3">
        <f>NDMC_EOD!AI3+NDMC_EOD!AJ3</f>
        <v>19.63</v>
      </c>
      <c r="M3">
        <f>TPDDL_EOD!AI3+TPDDL_EOD!AJ3</f>
        <v>58.53</v>
      </c>
      <c r="N3">
        <f t="shared" ref="N3:N66" si="0">SUM(I3:M3)</f>
        <v>216.19</v>
      </c>
      <c r="O3" s="112">
        <f t="shared" ref="O3:O66" si="1">G3-N3</f>
        <v>-9.9999999999909051E-3</v>
      </c>
      <c r="P3">
        <v>83.756125630232674</v>
      </c>
      <c r="Q3">
        <v>48.427759840880711</v>
      </c>
      <c r="R3">
        <v>5.8397298672464037</v>
      </c>
      <c r="S3">
        <v>19.62909200240529</v>
      </c>
      <c r="T3">
        <v>58.527292659234938</v>
      </c>
      <c r="U3" s="114">
        <f t="shared" ref="U3:U66" si="2">SUM(P3:T3)</f>
        <v>216.18000000000004</v>
      </c>
      <c r="V3" s="112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12"/>
      <c r="I4">
        <f>BRPL_EOD!AI4+BRPL_EOD!AJ4</f>
        <v>83.76</v>
      </c>
      <c r="J4">
        <f>BYPL_EOD!AI4+BYPL_EOD!AJ4</f>
        <v>48.43</v>
      </c>
      <c r="K4">
        <f>MES_EOD!AI4+MES_EOD!AJ4</f>
        <v>5.84</v>
      </c>
      <c r="L4">
        <f>NDMC_EOD!AI4+NDMC_EOD!AJ4</f>
        <v>19.63</v>
      </c>
      <c r="M4">
        <f>TPDDL_EOD!AI4+TPDDL_EOD!AJ4</f>
        <v>58.53</v>
      </c>
      <c r="N4">
        <f t="shared" si="0"/>
        <v>216.19</v>
      </c>
      <c r="O4" s="112">
        <f t="shared" si="1"/>
        <v>-9.9999999999909051E-3</v>
      </c>
      <c r="P4">
        <v>83.756125630232674</v>
      </c>
      <c r="Q4">
        <v>48.427759840880711</v>
      </c>
      <c r="R4">
        <v>5.8397298672464037</v>
      </c>
      <c r="S4">
        <v>19.62909200240529</v>
      </c>
      <c r="T4">
        <v>58.527292659234938</v>
      </c>
      <c r="U4" s="114">
        <f t="shared" si="2"/>
        <v>216.18000000000004</v>
      </c>
      <c r="V4" s="112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12"/>
      <c r="I5">
        <f>BRPL_EOD!AI5+BRPL_EOD!AJ5</f>
        <v>83.76</v>
      </c>
      <c r="J5">
        <f>BYPL_EOD!AI5+BYPL_EOD!AJ5</f>
        <v>48.43</v>
      </c>
      <c r="K5">
        <f>MES_EOD!AI5+MES_EOD!AJ5</f>
        <v>5.84</v>
      </c>
      <c r="L5">
        <f>NDMC_EOD!AI5+NDMC_EOD!AJ5</f>
        <v>19.63</v>
      </c>
      <c r="M5">
        <f>TPDDL_EOD!AI5+TPDDL_EOD!AJ5</f>
        <v>58.53</v>
      </c>
      <c r="N5">
        <f t="shared" si="0"/>
        <v>216.19</v>
      </c>
      <c r="O5" s="112">
        <f t="shared" si="1"/>
        <v>-9.9999999999909051E-3</v>
      </c>
      <c r="P5">
        <v>83.756125630232674</v>
      </c>
      <c r="Q5">
        <v>48.427759840880711</v>
      </c>
      <c r="R5">
        <v>5.8397298672464037</v>
      </c>
      <c r="S5">
        <v>19.62909200240529</v>
      </c>
      <c r="T5">
        <v>58.527292659234938</v>
      </c>
      <c r="U5" s="114">
        <f t="shared" si="2"/>
        <v>216.18000000000004</v>
      </c>
      <c r="V5" s="112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12"/>
      <c r="I6">
        <f>BRPL_EOD!AI6+BRPL_EOD!AJ6</f>
        <v>83.76</v>
      </c>
      <c r="J6">
        <f>BYPL_EOD!AI6+BYPL_EOD!AJ6</f>
        <v>48.43</v>
      </c>
      <c r="K6">
        <f>MES_EOD!AI6+MES_EOD!AJ6</f>
        <v>5.84</v>
      </c>
      <c r="L6">
        <f>NDMC_EOD!AI6+NDMC_EOD!AJ6</f>
        <v>19.63</v>
      </c>
      <c r="M6">
        <f>TPDDL_EOD!AI6+TPDDL_EOD!AJ6</f>
        <v>58.53</v>
      </c>
      <c r="N6">
        <f t="shared" si="0"/>
        <v>216.19</v>
      </c>
      <c r="O6" s="112">
        <f t="shared" si="1"/>
        <v>-9.9999999999909051E-3</v>
      </c>
      <c r="P6">
        <v>83.756125630232674</v>
      </c>
      <c r="Q6">
        <v>48.427759840880711</v>
      </c>
      <c r="R6">
        <v>5.8397298672464037</v>
      </c>
      <c r="S6">
        <v>19.62909200240529</v>
      </c>
      <c r="T6">
        <v>58.527292659234938</v>
      </c>
      <c r="U6" s="114">
        <f t="shared" si="2"/>
        <v>216.18000000000004</v>
      </c>
      <c r="V6" s="112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12"/>
      <c r="I7">
        <f>BRPL_EOD!AI7+BRPL_EOD!AJ7</f>
        <v>83.76</v>
      </c>
      <c r="J7">
        <f>BYPL_EOD!AI7+BYPL_EOD!AJ7</f>
        <v>48.43</v>
      </c>
      <c r="K7">
        <f>MES_EOD!AI7+MES_EOD!AJ7</f>
        <v>5.84</v>
      </c>
      <c r="L7">
        <f>NDMC_EOD!AI7+NDMC_EOD!AJ7</f>
        <v>19.63</v>
      </c>
      <c r="M7">
        <f>TPDDL_EOD!AI7+TPDDL_EOD!AJ7</f>
        <v>58.53</v>
      </c>
      <c r="N7">
        <f t="shared" si="0"/>
        <v>216.19</v>
      </c>
      <c r="O7" s="112">
        <f t="shared" si="1"/>
        <v>-9.9999999999909051E-3</v>
      </c>
      <c r="P7">
        <v>83.756125630232674</v>
      </c>
      <c r="Q7">
        <v>48.427759840880711</v>
      </c>
      <c r="R7">
        <v>5.8397298672464037</v>
      </c>
      <c r="S7">
        <v>19.62909200240529</v>
      </c>
      <c r="T7">
        <v>58.527292659234938</v>
      </c>
      <c r="U7" s="114">
        <f t="shared" si="2"/>
        <v>216.18000000000004</v>
      </c>
      <c r="V7" s="112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12"/>
      <c r="I8">
        <f>BRPL_EOD!AI8+BRPL_EOD!AJ8</f>
        <v>83.76</v>
      </c>
      <c r="J8">
        <f>BYPL_EOD!AI8+BYPL_EOD!AJ8</f>
        <v>48.43</v>
      </c>
      <c r="K8">
        <f>MES_EOD!AI8+MES_EOD!AJ8</f>
        <v>5.84</v>
      </c>
      <c r="L8">
        <f>NDMC_EOD!AI8+NDMC_EOD!AJ8</f>
        <v>19.63</v>
      </c>
      <c r="M8">
        <f>TPDDL_EOD!AI8+TPDDL_EOD!AJ8</f>
        <v>58.53</v>
      </c>
      <c r="N8">
        <f t="shared" si="0"/>
        <v>216.19</v>
      </c>
      <c r="O8" s="112">
        <f t="shared" si="1"/>
        <v>-9.9999999999909051E-3</v>
      </c>
      <c r="P8">
        <v>83.756125630232674</v>
      </c>
      <c r="Q8">
        <v>48.427759840880711</v>
      </c>
      <c r="R8">
        <v>5.8397298672464037</v>
      </c>
      <c r="S8">
        <v>19.62909200240529</v>
      </c>
      <c r="T8">
        <v>58.527292659234938</v>
      </c>
      <c r="U8" s="114">
        <f t="shared" si="2"/>
        <v>216.18000000000004</v>
      </c>
      <c r="V8" s="112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12"/>
      <c r="I9">
        <f>BRPL_EOD!AI9+BRPL_EOD!AJ9</f>
        <v>83.76</v>
      </c>
      <c r="J9">
        <f>BYPL_EOD!AI9+BYPL_EOD!AJ9</f>
        <v>48.43</v>
      </c>
      <c r="K9">
        <f>MES_EOD!AI9+MES_EOD!AJ9</f>
        <v>5.84</v>
      </c>
      <c r="L9">
        <f>NDMC_EOD!AI9+NDMC_EOD!AJ9</f>
        <v>19.63</v>
      </c>
      <c r="M9">
        <f>TPDDL_EOD!AI9+TPDDL_EOD!AJ9</f>
        <v>58.53</v>
      </c>
      <c r="N9">
        <f t="shared" si="0"/>
        <v>216.19</v>
      </c>
      <c r="O9" s="112">
        <f t="shared" si="1"/>
        <v>-9.9999999999909051E-3</v>
      </c>
      <c r="P9">
        <v>83.756125630232674</v>
      </c>
      <c r="Q9">
        <v>48.427759840880711</v>
      </c>
      <c r="R9">
        <v>5.8397298672464037</v>
      </c>
      <c r="S9">
        <v>19.62909200240529</v>
      </c>
      <c r="T9">
        <v>58.527292659234938</v>
      </c>
      <c r="U9" s="114">
        <f t="shared" si="2"/>
        <v>216.18000000000004</v>
      </c>
      <c r="V9" s="112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12"/>
      <c r="I10">
        <f>BRPL_EOD!AI10+BRPL_EOD!AJ10</f>
        <v>83.76</v>
      </c>
      <c r="J10">
        <f>BYPL_EOD!AI10+BYPL_EOD!AJ10</f>
        <v>48.43</v>
      </c>
      <c r="K10">
        <f>MES_EOD!AI10+MES_EOD!AJ10</f>
        <v>5.84</v>
      </c>
      <c r="L10">
        <f>NDMC_EOD!AI10+NDMC_EOD!AJ10</f>
        <v>19.63</v>
      </c>
      <c r="M10">
        <f>TPDDL_EOD!AI10+TPDDL_EOD!AJ10</f>
        <v>58.53</v>
      </c>
      <c r="N10">
        <f t="shared" si="0"/>
        <v>216.19</v>
      </c>
      <c r="O10" s="112">
        <f t="shared" si="1"/>
        <v>-9.9999999999909051E-3</v>
      </c>
      <c r="P10">
        <v>83.756125630232674</v>
      </c>
      <c r="Q10">
        <v>48.427759840880711</v>
      </c>
      <c r="R10">
        <v>5.8397298672464037</v>
      </c>
      <c r="S10">
        <v>19.62909200240529</v>
      </c>
      <c r="T10">
        <v>58.527292659234938</v>
      </c>
      <c r="U10" s="114">
        <f t="shared" si="2"/>
        <v>216.18000000000004</v>
      </c>
      <c r="V10" s="112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12"/>
      <c r="I11">
        <f>BRPL_EOD!AI11+BRPL_EOD!AJ11</f>
        <v>83.76</v>
      </c>
      <c r="J11">
        <f>BYPL_EOD!AI11+BYPL_EOD!AJ11</f>
        <v>48.43</v>
      </c>
      <c r="K11">
        <f>MES_EOD!AI11+MES_EOD!AJ11</f>
        <v>5.84</v>
      </c>
      <c r="L11">
        <f>NDMC_EOD!AI11+NDMC_EOD!AJ11</f>
        <v>19.63</v>
      </c>
      <c r="M11">
        <f>TPDDL_EOD!AI11+TPDDL_EOD!AJ11</f>
        <v>58.53</v>
      </c>
      <c r="N11">
        <f t="shared" si="0"/>
        <v>216.19</v>
      </c>
      <c r="O11" s="112">
        <f t="shared" si="1"/>
        <v>-9.9999999999909051E-3</v>
      </c>
      <c r="P11">
        <v>83.756125630232674</v>
      </c>
      <c r="Q11">
        <v>48.427759840880711</v>
      </c>
      <c r="R11">
        <v>5.8397298672464037</v>
      </c>
      <c r="S11">
        <v>19.62909200240529</v>
      </c>
      <c r="T11">
        <v>58.527292659234938</v>
      </c>
      <c r="U11" s="114">
        <f t="shared" si="2"/>
        <v>216.18000000000004</v>
      </c>
      <c r="V11" s="112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12"/>
      <c r="I12">
        <f>BRPL_EOD!AI12+BRPL_EOD!AJ12</f>
        <v>83.76</v>
      </c>
      <c r="J12">
        <f>BYPL_EOD!AI12+BYPL_EOD!AJ12</f>
        <v>48.43</v>
      </c>
      <c r="K12">
        <f>MES_EOD!AI12+MES_EOD!AJ12</f>
        <v>5.84</v>
      </c>
      <c r="L12">
        <f>NDMC_EOD!AI12+NDMC_EOD!AJ12</f>
        <v>19.63</v>
      </c>
      <c r="M12">
        <f>TPDDL_EOD!AI12+TPDDL_EOD!AJ12</f>
        <v>58.53</v>
      </c>
      <c r="N12">
        <f t="shared" si="0"/>
        <v>216.19</v>
      </c>
      <c r="O12" s="112">
        <f t="shared" si="1"/>
        <v>-9.9999999999909051E-3</v>
      </c>
      <c r="P12">
        <v>83.756125630232674</v>
      </c>
      <c r="Q12">
        <v>48.427759840880711</v>
      </c>
      <c r="R12">
        <v>5.8397298672464037</v>
      </c>
      <c r="S12">
        <v>19.62909200240529</v>
      </c>
      <c r="T12">
        <v>58.527292659234938</v>
      </c>
      <c r="U12" s="114">
        <f t="shared" si="2"/>
        <v>216.18000000000004</v>
      </c>
      <c r="V12" s="112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12"/>
      <c r="I13">
        <f>BRPL_EOD!AI13+BRPL_EOD!AJ13</f>
        <v>83.76</v>
      </c>
      <c r="J13">
        <f>BYPL_EOD!AI13+BYPL_EOD!AJ13</f>
        <v>48.43</v>
      </c>
      <c r="K13">
        <f>MES_EOD!AI13+MES_EOD!AJ13</f>
        <v>5.84</v>
      </c>
      <c r="L13">
        <f>NDMC_EOD!AI13+NDMC_EOD!AJ13</f>
        <v>19.63</v>
      </c>
      <c r="M13">
        <f>TPDDL_EOD!AI13+TPDDL_EOD!AJ13</f>
        <v>58.53</v>
      </c>
      <c r="N13">
        <f t="shared" si="0"/>
        <v>216.19</v>
      </c>
      <c r="O13" s="112">
        <f t="shared" si="1"/>
        <v>-9.9999999999909051E-3</v>
      </c>
      <c r="P13">
        <v>83.756125630232674</v>
      </c>
      <c r="Q13">
        <v>48.427759840880711</v>
      </c>
      <c r="R13">
        <v>5.8397298672464037</v>
      </c>
      <c r="S13">
        <v>19.62909200240529</v>
      </c>
      <c r="T13">
        <v>58.527292659234938</v>
      </c>
      <c r="U13" s="114">
        <f t="shared" si="2"/>
        <v>216.18000000000004</v>
      </c>
      <c r="V13" s="112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12"/>
      <c r="I14">
        <f>BRPL_EOD!AI14+BRPL_EOD!AJ14</f>
        <v>83.76</v>
      </c>
      <c r="J14">
        <f>BYPL_EOD!AI14+BYPL_EOD!AJ14</f>
        <v>48.43</v>
      </c>
      <c r="K14">
        <f>MES_EOD!AI14+MES_EOD!AJ14</f>
        <v>5.84</v>
      </c>
      <c r="L14">
        <f>NDMC_EOD!AI14+NDMC_EOD!AJ14</f>
        <v>19.63</v>
      </c>
      <c r="M14">
        <f>TPDDL_EOD!AI14+TPDDL_EOD!AJ14</f>
        <v>58.53</v>
      </c>
      <c r="N14">
        <f t="shared" si="0"/>
        <v>216.19</v>
      </c>
      <c r="O14" s="112">
        <f t="shared" si="1"/>
        <v>-9.9999999999909051E-3</v>
      </c>
      <c r="P14">
        <v>83.756125630232674</v>
      </c>
      <c r="Q14">
        <v>48.427759840880711</v>
      </c>
      <c r="R14">
        <v>5.8397298672464037</v>
      </c>
      <c r="S14">
        <v>19.62909200240529</v>
      </c>
      <c r="T14">
        <v>58.527292659234938</v>
      </c>
      <c r="U14" s="114">
        <f t="shared" si="2"/>
        <v>216.18000000000004</v>
      </c>
      <c r="V14" s="112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12"/>
      <c r="I15">
        <f>BRPL_EOD!AI15+BRPL_EOD!AJ15</f>
        <v>83.76</v>
      </c>
      <c r="J15">
        <f>BYPL_EOD!AI15+BYPL_EOD!AJ15</f>
        <v>48.43</v>
      </c>
      <c r="K15">
        <f>MES_EOD!AI15+MES_EOD!AJ15</f>
        <v>5.84</v>
      </c>
      <c r="L15">
        <f>NDMC_EOD!AI15+NDMC_EOD!AJ15</f>
        <v>19.63</v>
      </c>
      <c r="M15">
        <f>TPDDL_EOD!AI15+TPDDL_EOD!AJ15</f>
        <v>58.53</v>
      </c>
      <c r="N15">
        <f t="shared" si="0"/>
        <v>216.19</v>
      </c>
      <c r="O15" s="112">
        <f t="shared" si="1"/>
        <v>-9.9999999999909051E-3</v>
      </c>
      <c r="P15">
        <v>83.756125630232674</v>
      </c>
      <c r="Q15">
        <v>48.427759840880711</v>
      </c>
      <c r="R15">
        <v>5.8397298672464037</v>
      </c>
      <c r="S15">
        <v>19.62909200240529</v>
      </c>
      <c r="T15">
        <v>58.527292659234938</v>
      </c>
      <c r="U15" s="114">
        <f t="shared" si="2"/>
        <v>216.18000000000004</v>
      </c>
      <c r="V15" s="112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12"/>
      <c r="I16">
        <f>BRPL_EOD!AI16+BRPL_EOD!AJ16</f>
        <v>83.76</v>
      </c>
      <c r="J16">
        <f>BYPL_EOD!AI16+BYPL_EOD!AJ16</f>
        <v>48.43</v>
      </c>
      <c r="K16">
        <f>MES_EOD!AI16+MES_EOD!AJ16</f>
        <v>5.84</v>
      </c>
      <c r="L16">
        <f>NDMC_EOD!AI16+NDMC_EOD!AJ16</f>
        <v>19.63</v>
      </c>
      <c r="M16">
        <f>TPDDL_EOD!AI16+TPDDL_EOD!AJ16</f>
        <v>58.53</v>
      </c>
      <c r="N16">
        <f t="shared" si="0"/>
        <v>216.19</v>
      </c>
      <c r="O16" s="112">
        <f t="shared" si="1"/>
        <v>-9.9999999999909051E-3</v>
      </c>
      <c r="P16">
        <v>83.756125630232674</v>
      </c>
      <c r="Q16">
        <v>48.427759840880711</v>
      </c>
      <c r="R16">
        <v>5.8397298672464037</v>
      </c>
      <c r="S16">
        <v>19.62909200240529</v>
      </c>
      <c r="T16">
        <v>58.527292659234938</v>
      </c>
      <c r="U16" s="114">
        <f t="shared" si="2"/>
        <v>216.18000000000004</v>
      </c>
      <c r="V16" s="112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12"/>
      <c r="I17">
        <f>BRPL_EOD!AI17+BRPL_EOD!AJ17</f>
        <v>83.76</v>
      </c>
      <c r="J17">
        <f>BYPL_EOD!AI17+BYPL_EOD!AJ17</f>
        <v>48.43</v>
      </c>
      <c r="K17">
        <f>MES_EOD!AI17+MES_EOD!AJ17</f>
        <v>5.84</v>
      </c>
      <c r="L17">
        <f>NDMC_EOD!AI17+NDMC_EOD!AJ17</f>
        <v>19.63</v>
      </c>
      <c r="M17">
        <f>TPDDL_EOD!AI17+TPDDL_EOD!AJ17</f>
        <v>58.53</v>
      </c>
      <c r="N17">
        <f t="shared" si="0"/>
        <v>216.19</v>
      </c>
      <c r="O17" s="112">
        <f t="shared" si="1"/>
        <v>-9.9999999999909051E-3</v>
      </c>
      <c r="P17">
        <v>83.756125630232674</v>
      </c>
      <c r="Q17">
        <v>48.427759840880711</v>
      </c>
      <c r="R17">
        <v>5.8397298672464037</v>
      </c>
      <c r="S17">
        <v>19.62909200240529</v>
      </c>
      <c r="T17">
        <v>58.527292659234938</v>
      </c>
      <c r="U17" s="114">
        <f t="shared" si="2"/>
        <v>216.18000000000004</v>
      </c>
      <c r="V17" s="112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12"/>
      <c r="I18">
        <f>BRPL_EOD!AI18+BRPL_EOD!AJ18</f>
        <v>83.76</v>
      </c>
      <c r="J18">
        <f>BYPL_EOD!AI18+BYPL_EOD!AJ18</f>
        <v>48.43</v>
      </c>
      <c r="K18">
        <f>MES_EOD!AI18+MES_EOD!AJ18</f>
        <v>5.84</v>
      </c>
      <c r="L18">
        <f>NDMC_EOD!AI18+NDMC_EOD!AJ18</f>
        <v>19.63</v>
      </c>
      <c r="M18">
        <f>TPDDL_EOD!AI18+TPDDL_EOD!AJ18</f>
        <v>58.53</v>
      </c>
      <c r="N18">
        <f t="shared" si="0"/>
        <v>216.19</v>
      </c>
      <c r="O18" s="112">
        <f t="shared" si="1"/>
        <v>-9.9999999999909051E-3</v>
      </c>
      <c r="P18">
        <v>83.756125630232674</v>
      </c>
      <c r="Q18">
        <v>48.427759840880711</v>
      </c>
      <c r="R18">
        <v>5.8397298672464037</v>
      </c>
      <c r="S18">
        <v>19.62909200240529</v>
      </c>
      <c r="T18">
        <v>58.527292659234938</v>
      </c>
      <c r="U18" s="114">
        <f t="shared" si="2"/>
        <v>216.18000000000004</v>
      </c>
      <c r="V18" s="112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12"/>
      <c r="I19">
        <f>BRPL_EOD!AI19+BRPL_EOD!AJ19</f>
        <v>83.76</v>
      </c>
      <c r="J19">
        <f>BYPL_EOD!AI19+BYPL_EOD!AJ19</f>
        <v>48.43</v>
      </c>
      <c r="K19">
        <f>MES_EOD!AI19+MES_EOD!AJ19</f>
        <v>5.84</v>
      </c>
      <c r="L19">
        <f>NDMC_EOD!AI19+NDMC_EOD!AJ19</f>
        <v>19.63</v>
      </c>
      <c r="M19">
        <f>TPDDL_EOD!AI19+TPDDL_EOD!AJ19</f>
        <v>58.53</v>
      </c>
      <c r="N19">
        <f t="shared" si="0"/>
        <v>216.19</v>
      </c>
      <c r="O19" s="112">
        <f t="shared" si="1"/>
        <v>-9.9999999999909051E-3</v>
      </c>
      <c r="P19">
        <v>83.756125630232674</v>
      </c>
      <c r="Q19">
        <v>48.427759840880711</v>
      </c>
      <c r="R19">
        <v>5.8397298672464037</v>
      </c>
      <c r="S19">
        <v>19.62909200240529</v>
      </c>
      <c r="T19">
        <v>58.527292659234938</v>
      </c>
      <c r="U19" s="114">
        <f t="shared" si="2"/>
        <v>216.18000000000004</v>
      </c>
      <c r="V19" s="112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12"/>
      <c r="I20">
        <f>BRPL_EOD!AI20+BRPL_EOD!AJ20</f>
        <v>83.76</v>
      </c>
      <c r="J20">
        <f>BYPL_EOD!AI20+BYPL_EOD!AJ20</f>
        <v>48.43</v>
      </c>
      <c r="K20">
        <f>MES_EOD!AI20+MES_EOD!AJ20</f>
        <v>5.84</v>
      </c>
      <c r="L20">
        <f>NDMC_EOD!AI20+NDMC_EOD!AJ20</f>
        <v>19.63</v>
      </c>
      <c r="M20">
        <f>TPDDL_EOD!AI20+TPDDL_EOD!AJ20</f>
        <v>58.53</v>
      </c>
      <c r="N20">
        <f t="shared" si="0"/>
        <v>216.19</v>
      </c>
      <c r="O20" s="112">
        <f t="shared" si="1"/>
        <v>-9.9999999999909051E-3</v>
      </c>
      <c r="P20">
        <v>83.756125630232674</v>
      </c>
      <c r="Q20">
        <v>48.427759840880711</v>
      </c>
      <c r="R20">
        <v>5.8397298672464037</v>
      </c>
      <c r="S20">
        <v>19.62909200240529</v>
      </c>
      <c r="T20">
        <v>58.527292659234938</v>
      </c>
      <c r="U20" s="114">
        <f t="shared" si="2"/>
        <v>216.18000000000004</v>
      </c>
      <c r="V20" s="112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12"/>
      <c r="I21">
        <f>BRPL_EOD!AI21+BRPL_EOD!AJ21</f>
        <v>83.76</v>
      </c>
      <c r="J21">
        <f>BYPL_EOD!AI21+BYPL_EOD!AJ21</f>
        <v>48.43</v>
      </c>
      <c r="K21">
        <f>MES_EOD!AI21+MES_EOD!AJ21</f>
        <v>5.84</v>
      </c>
      <c r="L21">
        <f>NDMC_EOD!AI21+NDMC_EOD!AJ21</f>
        <v>19.63</v>
      </c>
      <c r="M21">
        <f>TPDDL_EOD!AI21+TPDDL_EOD!AJ21</f>
        <v>58.53</v>
      </c>
      <c r="N21">
        <f t="shared" si="0"/>
        <v>216.19</v>
      </c>
      <c r="O21" s="112">
        <f t="shared" si="1"/>
        <v>-9.9999999999909051E-3</v>
      </c>
      <c r="P21">
        <v>83.756125630232674</v>
      </c>
      <c r="Q21">
        <v>48.427759840880711</v>
      </c>
      <c r="R21">
        <v>5.8397298672464037</v>
      </c>
      <c r="S21">
        <v>19.62909200240529</v>
      </c>
      <c r="T21">
        <v>58.527292659234938</v>
      </c>
      <c r="U21" s="114">
        <f t="shared" si="2"/>
        <v>216.18000000000004</v>
      </c>
      <c r="V21" s="112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12"/>
      <c r="I22">
        <f>BRPL_EOD!AI22+BRPL_EOD!AJ22</f>
        <v>83.76</v>
      </c>
      <c r="J22">
        <f>BYPL_EOD!AI22+BYPL_EOD!AJ22</f>
        <v>48.43</v>
      </c>
      <c r="K22">
        <f>MES_EOD!AI22+MES_EOD!AJ22</f>
        <v>5.84</v>
      </c>
      <c r="L22">
        <f>NDMC_EOD!AI22+NDMC_EOD!AJ22</f>
        <v>19.63</v>
      </c>
      <c r="M22">
        <f>TPDDL_EOD!AI22+TPDDL_EOD!AJ22</f>
        <v>58.53</v>
      </c>
      <c r="N22">
        <f t="shared" si="0"/>
        <v>216.19</v>
      </c>
      <c r="O22" s="112">
        <f t="shared" si="1"/>
        <v>-9.9999999999909051E-3</v>
      </c>
      <c r="P22">
        <v>83.756125630232674</v>
      </c>
      <c r="Q22">
        <v>48.427759840880711</v>
      </c>
      <c r="R22">
        <v>5.8397298672464037</v>
      </c>
      <c r="S22">
        <v>19.62909200240529</v>
      </c>
      <c r="T22">
        <v>58.527292659234938</v>
      </c>
      <c r="U22" s="114">
        <f t="shared" si="2"/>
        <v>216.18000000000004</v>
      </c>
      <c r="V22" s="112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216.18</v>
      </c>
      <c r="E23">
        <f>BAWANA!AM23</f>
        <v>0</v>
      </c>
      <c r="F23">
        <f t="shared" si="4"/>
        <v>256</v>
      </c>
      <c r="G23">
        <f t="shared" si="5"/>
        <v>216.18</v>
      </c>
      <c r="H23" s="112"/>
      <c r="I23">
        <f>BRPL_EOD!AI23+BRPL_EOD!AJ23</f>
        <v>83.76</v>
      </c>
      <c r="J23">
        <f>BYPL_EOD!AI23+BYPL_EOD!AJ23</f>
        <v>48.43</v>
      </c>
      <c r="K23">
        <f>MES_EOD!AI23+MES_EOD!AJ23</f>
        <v>5.84</v>
      </c>
      <c r="L23">
        <f>NDMC_EOD!AI23+NDMC_EOD!AJ23</f>
        <v>19.63</v>
      </c>
      <c r="M23">
        <f>TPDDL_EOD!AI23+TPDDL_EOD!AJ23</f>
        <v>58.53</v>
      </c>
      <c r="N23">
        <f t="shared" si="0"/>
        <v>216.19</v>
      </c>
      <c r="O23" s="112">
        <f t="shared" si="1"/>
        <v>-9.9999999999909051E-3</v>
      </c>
      <c r="P23">
        <v>83.756125630232674</v>
      </c>
      <c r="Q23">
        <v>48.427759840880711</v>
      </c>
      <c r="R23">
        <v>5.8397298672464037</v>
      </c>
      <c r="S23">
        <v>19.62909200240529</v>
      </c>
      <c r="T23">
        <v>58.527292659234938</v>
      </c>
      <c r="U23" s="114">
        <f t="shared" si="2"/>
        <v>216.18000000000004</v>
      </c>
      <c r="V23" s="112">
        <f t="shared" si="3"/>
        <v>0</v>
      </c>
      <c r="Y23">
        <f>BAWANA!AW23+BAWANA!AX23</f>
        <v>26.91</v>
      </c>
      <c r="Z23">
        <f>BAWANA!BD23+BAWANA!BE23</f>
        <v>26.91</v>
      </c>
      <c r="AA23">
        <f>BAWANA!X23+BAWANA!Y23</f>
        <v>26.91</v>
      </c>
      <c r="AB23">
        <f>BAWANA!AE23+BAWANA!AF23</f>
        <v>26.91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216.18</v>
      </c>
      <c r="E24">
        <f>BAWANA!AM24</f>
        <v>0</v>
      </c>
      <c r="F24">
        <f t="shared" si="4"/>
        <v>256</v>
      </c>
      <c r="G24">
        <f t="shared" si="5"/>
        <v>216.18</v>
      </c>
      <c r="H24" s="112"/>
      <c r="I24">
        <f>BRPL_EOD!AI24+BRPL_EOD!AJ24</f>
        <v>83.76</v>
      </c>
      <c r="J24">
        <f>BYPL_EOD!AI24+BYPL_EOD!AJ24</f>
        <v>48.43</v>
      </c>
      <c r="K24">
        <f>MES_EOD!AI24+MES_EOD!AJ24</f>
        <v>5.84</v>
      </c>
      <c r="L24">
        <f>NDMC_EOD!AI24+NDMC_EOD!AJ24</f>
        <v>19.63</v>
      </c>
      <c r="M24">
        <f>TPDDL_EOD!AI24+TPDDL_EOD!AJ24</f>
        <v>58.53</v>
      </c>
      <c r="N24">
        <f t="shared" si="0"/>
        <v>216.19</v>
      </c>
      <c r="O24" s="112">
        <f t="shared" si="1"/>
        <v>-9.9999999999909051E-3</v>
      </c>
      <c r="P24">
        <v>83.756125630232674</v>
      </c>
      <c r="Q24">
        <v>48.427759840880711</v>
      </c>
      <c r="R24">
        <v>5.8397298672464037</v>
      </c>
      <c r="S24">
        <v>19.62909200240529</v>
      </c>
      <c r="T24">
        <v>58.527292659234938</v>
      </c>
      <c r="U24" s="114">
        <f t="shared" si="2"/>
        <v>216.18000000000004</v>
      </c>
      <c r="V24" s="112">
        <f t="shared" si="3"/>
        <v>0</v>
      </c>
      <c r="Y24">
        <f>BAWANA!AW24+BAWANA!AX24</f>
        <v>26.91</v>
      </c>
      <c r="Z24">
        <f>BAWANA!BD24+BAWANA!BE24</f>
        <v>26.91</v>
      </c>
      <c r="AA24">
        <f>BAWANA!X24+BAWANA!Y24</f>
        <v>26.91</v>
      </c>
      <c r="AB24">
        <f>BAWANA!AE24+BAWANA!AF24</f>
        <v>26.91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216.18</v>
      </c>
      <c r="E25">
        <f>BAWANA!AM25</f>
        <v>0</v>
      </c>
      <c r="F25">
        <f t="shared" si="4"/>
        <v>256</v>
      </c>
      <c r="G25">
        <f t="shared" si="5"/>
        <v>216.18</v>
      </c>
      <c r="H25" s="112"/>
      <c r="I25">
        <f>BRPL_EOD!AI25+BRPL_EOD!AJ25</f>
        <v>83.76</v>
      </c>
      <c r="J25">
        <f>BYPL_EOD!AI25+BYPL_EOD!AJ25</f>
        <v>48.43</v>
      </c>
      <c r="K25">
        <f>MES_EOD!AI25+MES_EOD!AJ25</f>
        <v>5.84</v>
      </c>
      <c r="L25">
        <f>NDMC_EOD!AI25+NDMC_EOD!AJ25</f>
        <v>19.63</v>
      </c>
      <c r="M25">
        <f>TPDDL_EOD!AI25+TPDDL_EOD!AJ25</f>
        <v>58.53</v>
      </c>
      <c r="N25">
        <f t="shared" si="0"/>
        <v>216.19</v>
      </c>
      <c r="O25" s="112">
        <f t="shared" si="1"/>
        <v>-9.9999999999909051E-3</v>
      </c>
      <c r="P25">
        <v>83.756125630232674</v>
      </c>
      <c r="Q25">
        <v>48.427759840880711</v>
      </c>
      <c r="R25">
        <v>5.8397298672464037</v>
      </c>
      <c r="S25">
        <v>19.62909200240529</v>
      </c>
      <c r="T25">
        <v>58.527292659234938</v>
      </c>
      <c r="U25" s="114">
        <f t="shared" si="2"/>
        <v>216.18000000000004</v>
      </c>
      <c r="V25" s="112">
        <f t="shared" si="3"/>
        <v>0</v>
      </c>
      <c r="Y25">
        <f>BAWANA!AW25+BAWANA!AX25</f>
        <v>26.91</v>
      </c>
      <c r="Z25">
        <f>BAWANA!BD25+BAWANA!BE25</f>
        <v>26.91</v>
      </c>
      <c r="AA25">
        <f>BAWANA!X25+BAWANA!Y25</f>
        <v>26.91</v>
      </c>
      <c r="AB25">
        <f>BAWANA!AE25+BAWANA!AF25</f>
        <v>26.91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216.18</v>
      </c>
      <c r="E26">
        <f>BAWANA!AM26</f>
        <v>0</v>
      </c>
      <c r="F26">
        <f t="shared" si="4"/>
        <v>256</v>
      </c>
      <c r="G26">
        <f t="shared" si="5"/>
        <v>216.18</v>
      </c>
      <c r="H26" s="112"/>
      <c r="I26">
        <f>BRPL_EOD!AI26+BRPL_EOD!AJ26</f>
        <v>83.76</v>
      </c>
      <c r="J26">
        <f>BYPL_EOD!AI26+BYPL_EOD!AJ26</f>
        <v>48.43</v>
      </c>
      <c r="K26">
        <f>MES_EOD!AI26+MES_EOD!AJ26</f>
        <v>5.84</v>
      </c>
      <c r="L26">
        <f>NDMC_EOD!AI26+NDMC_EOD!AJ26</f>
        <v>19.63</v>
      </c>
      <c r="M26">
        <f>TPDDL_EOD!AI26+TPDDL_EOD!AJ26</f>
        <v>58.53</v>
      </c>
      <c r="N26">
        <f t="shared" si="0"/>
        <v>216.19</v>
      </c>
      <c r="O26" s="112">
        <f t="shared" si="1"/>
        <v>-9.9999999999909051E-3</v>
      </c>
      <c r="P26">
        <v>83.756125630232674</v>
      </c>
      <c r="Q26">
        <v>48.427759840880711</v>
      </c>
      <c r="R26">
        <v>5.8397298672464037</v>
      </c>
      <c r="S26">
        <v>19.62909200240529</v>
      </c>
      <c r="T26">
        <v>58.527292659234938</v>
      </c>
      <c r="U26" s="114">
        <f t="shared" si="2"/>
        <v>216.18000000000004</v>
      </c>
      <c r="V26" s="112">
        <f t="shared" si="3"/>
        <v>0</v>
      </c>
      <c r="Y26">
        <f>BAWANA!AW26+BAWANA!AX26</f>
        <v>26.91</v>
      </c>
      <c r="Z26">
        <f>BAWANA!BD26+BAWANA!BE26</f>
        <v>26.91</v>
      </c>
      <c r="AA26">
        <f>BAWANA!X26+BAWANA!Y26</f>
        <v>26.91</v>
      </c>
      <c r="AB26">
        <f>BAWANA!AE26+BAWANA!AF26</f>
        <v>26.91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206</v>
      </c>
      <c r="E27">
        <f>BAWANA!AM27</f>
        <v>0</v>
      </c>
      <c r="F27">
        <f t="shared" si="4"/>
        <v>256</v>
      </c>
      <c r="G27">
        <f t="shared" si="5"/>
        <v>206</v>
      </c>
      <c r="H27" s="112"/>
      <c r="I27">
        <f>BRPL_EOD!AI27+BRPL_EOD!AJ27</f>
        <v>79.7</v>
      </c>
      <c r="J27">
        <f>BYPL_EOD!AI27+BYPL_EOD!AJ27</f>
        <v>46.09</v>
      </c>
      <c r="K27">
        <f>MES_EOD!AI27+MES_EOD!AJ27</f>
        <v>5.84</v>
      </c>
      <c r="L27">
        <f>NDMC_EOD!AI27+NDMC_EOD!AJ27</f>
        <v>18.68</v>
      </c>
      <c r="M27">
        <f>TPDDL_EOD!AI27+TPDDL_EOD!AJ27</f>
        <v>55.69</v>
      </c>
      <c r="N27">
        <f t="shared" si="0"/>
        <v>206</v>
      </c>
      <c r="O27" s="112">
        <f t="shared" si="1"/>
        <v>0</v>
      </c>
      <c r="P27">
        <v>79.7</v>
      </c>
      <c r="Q27">
        <v>46.09</v>
      </c>
      <c r="R27">
        <v>5.84</v>
      </c>
      <c r="S27">
        <v>18.68</v>
      </c>
      <c r="T27">
        <v>55.69</v>
      </c>
      <c r="U27" s="114">
        <f t="shared" si="2"/>
        <v>206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206</v>
      </c>
      <c r="E28">
        <f>BAWANA!AM28</f>
        <v>0</v>
      </c>
      <c r="F28">
        <f t="shared" si="4"/>
        <v>256</v>
      </c>
      <c r="G28">
        <f t="shared" si="5"/>
        <v>206</v>
      </c>
      <c r="H28" s="112"/>
      <c r="I28">
        <f>BRPL_EOD!AI28+BRPL_EOD!AJ28</f>
        <v>79.7</v>
      </c>
      <c r="J28">
        <f>BYPL_EOD!AI28+BYPL_EOD!AJ28</f>
        <v>46.09</v>
      </c>
      <c r="K28">
        <f>MES_EOD!AI28+MES_EOD!AJ28</f>
        <v>5.84</v>
      </c>
      <c r="L28">
        <f>NDMC_EOD!AI28+NDMC_EOD!AJ28</f>
        <v>18.68</v>
      </c>
      <c r="M28">
        <f>TPDDL_EOD!AI28+TPDDL_EOD!AJ28</f>
        <v>55.69</v>
      </c>
      <c r="N28">
        <f t="shared" si="0"/>
        <v>206</v>
      </c>
      <c r="O28" s="112">
        <f t="shared" si="1"/>
        <v>0</v>
      </c>
      <c r="P28">
        <v>79.7</v>
      </c>
      <c r="Q28">
        <v>46.09</v>
      </c>
      <c r="R28">
        <v>5.84</v>
      </c>
      <c r="S28">
        <v>18.68</v>
      </c>
      <c r="T28">
        <v>55.69</v>
      </c>
      <c r="U28" s="114">
        <f t="shared" si="2"/>
        <v>206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2"/>
      <c r="I29">
        <f>BRPL_EOD!AI29+BRPL_EOD!AJ29</f>
        <v>79.7</v>
      </c>
      <c r="J29">
        <f>BYPL_EOD!AI29+BYPL_EOD!AJ29</f>
        <v>46.09</v>
      </c>
      <c r="K29">
        <f>MES_EOD!AI29+MES_EOD!AJ29</f>
        <v>5.84</v>
      </c>
      <c r="L29">
        <f>NDMC_EOD!AI29+NDMC_EOD!AJ29</f>
        <v>18.68</v>
      </c>
      <c r="M29">
        <f>TPDDL_EOD!AI29+TPDDL_EOD!AJ29</f>
        <v>55.69</v>
      </c>
      <c r="N29">
        <f t="shared" si="0"/>
        <v>206</v>
      </c>
      <c r="O29" s="112">
        <f t="shared" si="1"/>
        <v>0</v>
      </c>
      <c r="P29">
        <v>79.7</v>
      </c>
      <c r="Q29">
        <v>46.09</v>
      </c>
      <c r="R29">
        <v>5.84</v>
      </c>
      <c r="S29">
        <v>18.68</v>
      </c>
      <c r="T29">
        <v>55.69</v>
      </c>
      <c r="U29" s="114">
        <f t="shared" si="2"/>
        <v>206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2"/>
      <c r="I30">
        <f>BRPL_EOD!AI30+BRPL_EOD!AJ30</f>
        <v>79.7</v>
      </c>
      <c r="J30">
        <f>BYPL_EOD!AI30+BYPL_EOD!AJ30</f>
        <v>46.09</v>
      </c>
      <c r="K30">
        <f>MES_EOD!AI30+MES_EOD!AJ30</f>
        <v>5.84</v>
      </c>
      <c r="L30">
        <f>NDMC_EOD!AI30+NDMC_EOD!AJ30</f>
        <v>18.68</v>
      </c>
      <c r="M30">
        <f>TPDDL_EOD!AI30+TPDDL_EOD!AJ30</f>
        <v>55.69</v>
      </c>
      <c r="N30">
        <f t="shared" si="0"/>
        <v>206</v>
      </c>
      <c r="O30" s="112">
        <f t="shared" si="1"/>
        <v>0</v>
      </c>
      <c r="P30">
        <v>79.7</v>
      </c>
      <c r="Q30">
        <v>46.09</v>
      </c>
      <c r="R30">
        <v>5.84</v>
      </c>
      <c r="S30">
        <v>18.68</v>
      </c>
      <c r="T30">
        <v>55.69</v>
      </c>
      <c r="U30" s="114">
        <f t="shared" si="2"/>
        <v>206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218.44299999999998</v>
      </c>
      <c r="E31">
        <f>BAWANA!AM31</f>
        <v>0</v>
      </c>
      <c r="F31">
        <f t="shared" si="4"/>
        <v>256</v>
      </c>
      <c r="G31">
        <f t="shared" si="5"/>
        <v>218.44299999999998</v>
      </c>
      <c r="H31" s="112"/>
      <c r="I31">
        <f>BRPL_EOD!AI31+BRPL_EOD!AJ31</f>
        <v>75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218.45</v>
      </c>
      <c r="O31" s="112">
        <f t="shared" si="1"/>
        <v>-7.0000000000050022E-3</v>
      </c>
      <c r="P31">
        <v>74.997596704051276</v>
      </c>
      <c r="Q31">
        <v>44.998558022430764</v>
      </c>
      <c r="R31">
        <v>5.8398128633554585</v>
      </c>
      <c r="S31">
        <v>22.999262989242389</v>
      </c>
      <c r="T31">
        <v>69.607769420920121</v>
      </c>
      <c r="U31" s="114">
        <f t="shared" si="2"/>
        <v>218.44300000000004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218.44299999999998</v>
      </c>
      <c r="E32">
        <f>BAWANA!AM32</f>
        <v>0</v>
      </c>
      <c r="F32">
        <f t="shared" si="4"/>
        <v>256</v>
      </c>
      <c r="G32">
        <f t="shared" si="5"/>
        <v>218.44299999999998</v>
      </c>
      <c r="H32" s="112"/>
      <c r="I32">
        <f>BRPL_EOD!AI32+BRPL_EOD!AJ32</f>
        <v>75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218.45</v>
      </c>
      <c r="O32" s="112">
        <f t="shared" si="1"/>
        <v>-7.0000000000050022E-3</v>
      </c>
      <c r="P32">
        <v>74.997596704051276</v>
      </c>
      <c r="Q32">
        <v>44.998558022430764</v>
      </c>
      <c r="R32">
        <v>5.8398128633554585</v>
      </c>
      <c r="S32">
        <v>22.999262989242389</v>
      </c>
      <c r="T32">
        <v>69.607769420920121</v>
      </c>
      <c r="U32" s="114">
        <f t="shared" si="2"/>
        <v>218.44300000000004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243.053</v>
      </c>
      <c r="E33">
        <f>BAWANA!AM33</f>
        <v>0</v>
      </c>
      <c r="F33">
        <f t="shared" si="4"/>
        <v>256</v>
      </c>
      <c r="G33">
        <f t="shared" si="5"/>
        <v>243.053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243.06</v>
      </c>
      <c r="O33" s="112">
        <f t="shared" si="1"/>
        <v>-7.0000000000050022E-3</v>
      </c>
      <c r="P33">
        <v>99.607131284456514</v>
      </c>
      <c r="Q33">
        <v>44.998704023697854</v>
      </c>
      <c r="R33">
        <v>5.8398318110754541</v>
      </c>
      <c r="S33">
        <v>22.999337612112235</v>
      </c>
      <c r="T33">
        <v>69.607995268657945</v>
      </c>
      <c r="U33" s="114">
        <f t="shared" si="2"/>
        <v>243.053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243.053</v>
      </c>
      <c r="E34">
        <f>BAWANA!AM34</f>
        <v>0</v>
      </c>
      <c r="F34">
        <f t="shared" si="4"/>
        <v>256</v>
      </c>
      <c r="G34">
        <f t="shared" si="5"/>
        <v>243.053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243.06</v>
      </c>
      <c r="O34" s="112">
        <f t="shared" si="1"/>
        <v>-7.0000000000050022E-3</v>
      </c>
      <c r="P34">
        <v>99.607131284456514</v>
      </c>
      <c r="Q34">
        <v>44.998704023697854</v>
      </c>
      <c r="R34">
        <v>5.8398318110754541</v>
      </c>
      <c r="S34">
        <v>22.999337612112235</v>
      </c>
      <c r="T34">
        <v>69.607995268657945</v>
      </c>
      <c r="U34" s="114">
        <f t="shared" si="2"/>
        <v>243.053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263.053</v>
      </c>
      <c r="E35">
        <f>BAWANA!AM35</f>
        <v>0</v>
      </c>
      <c r="F35">
        <f t="shared" si="4"/>
        <v>256</v>
      </c>
      <c r="G35">
        <f t="shared" si="5"/>
        <v>263.053</v>
      </c>
      <c r="H35" s="112"/>
      <c r="I35">
        <f>BRPL_EOD!AI35+BRPL_EOD!AJ35</f>
        <v>119.61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263.06</v>
      </c>
      <c r="O35" s="112">
        <f t="shared" si="1"/>
        <v>-7.0000000000050022E-3</v>
      </c>
      <c r="P35">
        <v>119.60681718999467</v>
      </c>
      <c r="Q35">
        <v>44.998802554550295</v>
      </c>
      <c r="R35">
        <v>5.8398445981905267</v>
      </c>
      <c r="S35">
        <v>22.999387972325703</v>
      </c>
      <c r="T35">
        <v>69.6081476849388</v>
      </c>
      <c r="U35" s="114">
        <f t="shared" si="2"/>
        <v>263.053</v>
      </c>
      <c r="V35" s="112">
        <f t="shared" si="3"/>
        <v>0</v>
      </c>
      <c r="Y35">
        <f>BAWANA!AW35+BAWANA!AX35</f>
        <v>0</v>
      </c>
      <c r="Z35">
        <f>BAWANA!BD35+BAWANA!BE35</f>
        <v>32</v>
      </c>
      <c r="AA35">
        <f>BAWANA!X35+BAWANA!Y35</f>
        <v>0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263.053</v>
      </c>
      <c r="E36">
        <f>BAWANA!AM36</f>
        <v>0</v>
      </c>
      <c r="F36">
        <f t="shared" si="4"/>
        <v>256</v>
      </c>
      <c r="G36">
        <f t="shared" si="5"/>
        <v>263.053</v>
      </c>
      <c r="H36" s="112"/>
      <c r="I36">
        <f>BRPL_EOD!AI36+BRPL_EOD!AJ36</f>
        <v>119.61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263.06</v>
      </c>
      <c r="O36" s="112">
        <f t="shared" si="1"/>
        <v>-7.0000000000050022E-3</v>
      </c>
      <c r="P36">
        <v>119.60681718999467</v>
      </c>
      <c r="Q36">
        <v>44.998802554550295</v>
      </c>
      <c r="R36">
        <v>5.8398445981905267</v>
      </c>
      <c r="S36">
        <v>22.999387972325703</v>
      </c>
      <c r="T36">
        <v>69.6081476849388</v>
      </c>
      <c r="U36" s="114">
        <f t="shared" si="2"/>
        <v>263.053</v>
      </c>
      <c r="V36" s="112">
        <f t="shared" si="3"/>
        <v>0</v>
      </c>
      <c r="Y36">
        <f>BAWANA!AW36+BAWANA!AX36</f>
        <v>0</v>
      </c>
      <c r="Z36">
        <f>BAWANA!BD36+BAWANA!BE36</f>
        <v>32</v>
      </c>
      <c r="AA36">
        <f>BAWANA!X36+BAWANA!Y36</f>
        <v>0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283.053</v>
      </c>
      <c r="E37">
        <f>BAWANA!AM37</f>
        <v>0</v>
      </c>
      <c r="F37">
        <f t="shared" si="4"/>
        <v>256</v>
      </c>
      <c r="G37">
        <f t="shared" si="5"/>
        <v>283.053</v>
      </c>
      <c r="H37" s="112"/>
      <c r="I37">
        <f>BRPL_EOD!AI37+BRPL_EOD!AJ37</f>
        <v>139.61000000000001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283.06</v>
      </c>
      <c r="O37" s="112">
        <f t="shared" si="1"/>
        <v>-7.0000000000050022E-3</v>
      </c>
      <c r="P37">
        <v>139.60654748109943</v>
      </c>
      <c r="Q37">
        <v>44.998887161732497</v>
      </c>
      <c r="R37">
        <v>5.8398555783226165</v>
      </c>
      <c r="S37">
        <v>22.999431215996609</v>
      </c>
      <c r="T37">
        <v>69.608278562848866</v>
      </c>
      <c r="U37" s="114">
        <f t="shared" si="2"/>
        <v>283.053</v>
      </c>
      <c r="V37" s="112">
        <f t="shared" si="3"/>
        <v>0</v>
      </c>
      <c r="Y37">
        <f>BAWANA!AW37+BAWANA!AX37</f>
        <v>0</v>
      </c>
      <c r="Z37">
        <f>BAWANA!BD37+BAWANA!BE37</f>
        <v>32</v>
      </c>
      <c r="AA37">
        <f>BAWANA!X37+BAWANA!Y37</f>
        <v>0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283.053</v>
      </c>
      <c r="E38">
        <f>BAWANA!AM38</f>
        <v>0</v>
      </c>
      <c r="F38">
        <f t="shared" si="4"/>
        <v>256</v>
      </c>
      <c r="G38">
        <f t="shared" si="5"/>
        <v>283.053</v>
      </c>
      <c r="H38" s="112"/>
      <c r="I38">
        <f>BRPL_EOD!AI38+BRPL_EOD!AJ38</f>
        <v>139.61000000000001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283.06</v>
      </c>
      <c r="O38" s="112">
        <f t="shared" si="1"/>
        <v>-7.0000000000050022E-3</v>
      </c>
      <c r="P38">
        <v>139.60654748109943</v>
      </c>
      <c r="Q38">
        <v>44.998887161732497</v>
      </c>
      <c r="R38">
        <v>5.8398555783226165</v>
      </c>
      <c r="S38">
        <v>22.999431215996609</v>
      </c>
      <c r="T38">
        <v>69.608278562848866</v>
      </c>
      <c r="U38" s="114">
        <f t="shared" si="2"/>
        <v>283.053</v>
      </c>
      <c r="V38" s="112">
        <f t="shared" si="3"/>
        <v>0</v>
      </c>
      <c r="Y38">
        <f>BAWANA!AW38+BAWANA!AX38</f>
        <v>0</v>
      </c>
      <c r="Z38">
        <f>BAWANA!BD38+BAWANA!BE38</f>
        <v>32</v>
      </c>
      <c r="AA38">
        <f>BAWANA!X38+BAWANA!Y38</f>
        <v>0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119.56</v>
      </c>
      <c r="J39">
        <f>BYPL_EOD!AI39+BYPL_EOD!AJ39</f>
        <v>45</v>
      </c>
      <c r="K39">
        <f>MES_EOD!AI39+MES_EOD!AJ39</f>
        <v>5.84</v>
      </c>
      <c r="L39">
        <f>NDMC_EOD!AI39+NDMC_EOD!AJ39</f>
        <v>16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119.55532986992696</v>
      </c>
      <c r="Q39">
        <v>44.998242256161873</v>
      </c>
      <c r="R39">
        <v>5.8397718839107844</v>
      </c>
      <c r="S39">
        <v>15.999375024413109</v>
      </c>
      <c r="T39">
        <v>69.607280965587279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139.16</v>
      </c>
      <c r="J40">
        <f>BYPL_EOD!AI40+BYPL_EOD!AJ40</f>
        <v>45</v>
      </c>
      <c r="K40">
        <f>MES_EOD!AI40+MES_EOD!AJ40</f>
        <v>5.84</v>
      </c>
      <c r="L40">
        <f>NDMC_EOD!AI40+NDMC_EOD!AJ40</f>
        <v>16</v>
      </c>
      <c r="M40">
        <f>TPDDL_EOD!AI40+TPDDL_EOD!AJ40</f>
        <v>50</v>
      </c>
      <c r="N40">
        <f t="shared" si="0"/>
        <v>256</v>
      </c>
      <c r="O40" s="112">
        <f t="shared" si="1"/>
        <v>0</v>
      </c>
      <c r="P40">
        <v>139.16</v>
      </c>
      <c r="Q40">
        <v>45</v>
      </c>
      <c r="R40">
        <v>5.84</v>
      </c>
      <c r="S40">
        <v>16</v>
      </c>
      <c r="T40">
        <v>50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211.67000000000002</v>
      </c>
      <c r="E41">
        <f>BAWANA!AM41</f>
        <v>0</v>
      </c>
      <c r="F41">
        <f t="shared" si="4"/>
        <v>256</v>
      </c>
      <c r="G41">
        <f t="shared" si="5"/>
        <v>211.67000000000002</v>
      </c>
      <c r="H41" s="112"/>
      <c r="I41">
        <f>BRPL_EOD!AI41+BRPL_EOD!AJ41</f>
        <v>81.96</v>
      </c>
      <c r="J41">
        <f>BYPL_EOD!AI41+BYPL_EOD!AJ41</f>
        <v>47.39</v>
      </c>
      <c r="K41">
        <f>MES_EOD!AI41+MES_EOD!AJ41</f>
        <v>5.84</v>
      </c>
      <c r="L41">
        <f>NDMC_EOD!AI41+NDMC_EOD!AJ41</f>
        <v>19.21</v>
      </c>
      <c r="M41">
        <f>TPDDL_EOD!AI41+TPDDL_EOD!AJ41</f>
        <v>57.27</v>
      </c>
      <c r="N41">
        <f t="shared" si="0"/>
        <v>211.67000000000002</v>
      </c>
      <c r="O41" s="112">
        <f t="shared" si="1"/>
        <v>0</v>
      </c>
      <c r="P41">
        <v>81.96</v>
      </c>
      <c r="Q41">
        <v>47.39</v>
      </c>
      <c r="R41">
        <v>5.84</v>
      </c>
      <c r="S41">
        <v>19.21</v>
      </c>
      <c r="T41">
        <v>57.27</v>
      </c>
      <c r="U41" s="114">
        <f t="shared" si="2"/>
        <v>211.67000000000002</v>
      </c>
      <c r="V41" s="112">
        <f t="shared" si="3"/>
        <v>0</v>
      </c>
      <c r="Y41">
        <f>BAWANA!AW41+BAWANA!AX41</f>
        <v>26.33</v>
      </c>
      <c r="Z41">
        <f>BAWANA!BD41+BAWANA!BE41</f>
        <v>32</v>
      </c>
      <c r="AA41">
        <f>BAWANA!X41+BAWANA!Y41</f>
        <v>26.33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211.67000000000002</v>
      </c>
      <c r="E42">
        <f>BAWANA!AM42</f>
        <v>0</v>
      </c>
      <c r="F42">
        <f t="shared" si="4"/>
        <v>256</v>
      </c>
      <c r="G42">
        <f t="shared" si="5"/>
        <v>211.67000000000002</v>
      </c>
      <c r="H42" s="112"/>
      <c r="I42">
        <f>BRPL_EOD!AI42+BRPL_EOD!AJ42</f>
        <v>81.96</v>
      </c>
      <c r="J42">
        <f>BYPL_EOD!AI42+BYPL_EOD!AJ42</f>
        <v>47.39</v>
      </c>
      <c r="K42">
        <f>MES_EOD!AI42+MES_EOD!AJ42</f>
        <v>5.84</v>
      </c>
      <c r="L42">
        <f>NDMC_EOD!AI42+NDMC_EOD!AJ42</f>
        <v>19.21</v>
      </c>
      <c r="M42">
        <f>TPDDL_EOD!AI42+TPDDL_EOD!AJ42</f>
        <v>57.27</v>
      </c>
      <c r="N42">
        <f t="shared" si="0"/>
        <v>211.67000000000002</v>
      </c>
      <c r="O42" s="112">
        <f t="shared" si="1"/>
        <v>0</v>
      </c>
      <c r="P42">
        <v>81.96</v>
      </c>
      <c r="Q42">
        <v>47.39</v>
      </c>
      <c r="R42">
        <v>5.84</v>
      </c>
      <c r="S42">
        <v>19.21</v>
      </c>
      <c r="T42">
        <v>57.27</v>
      </c>
      <c r="U42" s="114">
        <f t="shared" si="2"/>
        <v>211.67000000000002</v>
      </c>
      <c r="V42" s="112">
        <f t="shared" si="3"/>
        <v>0</v>
      </c>
      <c r="Y42">
        <f>BAWANA!AW42+BAWANA!AX42</f>
        <v>26.33</v>
      </c>
      <c r="Z42">
        <f>BAWANA!BD42+BAWANA!BE42</f>
        <v>32</v>
      </c>
      <c r="AA42">
        <f>BAWANA!X42+BAWANA!Y42</f>
        <v>26.33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211.67000000000002</v>
      </c>
      <c r="E43">
        <f>BAWANA!AM43</f>
        <v>0</v>
      </c>
      <c r="F43">
        <f t="shared" si="4"/>
        <v>256</v>
      </c>
      <c r="G43">
        <f t="shared" si="5"/>
        <v>211.67000000000002</v>
      </c>
      <c r="H43" s="112"/>
      <c r="I43">
        <f>BRPL_EOD!AI43+BRPL_EOD!AJ43</f>
        <v>81.96</v>
      </c>
      <c r="J43">
        <f>BYPL_EOD!AI43+BYPL_EOD!AJ43</f>
        <v>47.39</v>
      </c>
      <c r="K43">
        <f>MES_EOD!AI43+MES_EOD!AJ43</f>
        <v>5.84</v>
      </c>
      <c r="L43">
        <f>NDMC_EOD!AI43+NDMC_EOD!AJ43</f>
        <v>19.21</v>
      </c>
      <c r="M43">
        <f>TPDDL_EOD!AI43+TPDDL_EOD!AJ43</f>
        <v>57.27</v>
      </c>
      <c r="N43">
        <f t="shared" si="0"/>
        <v>211.67000000000002</v>
      </c>
      <c r="O43" s="112">
        <f t="shared" si="1"/>
        <v>0</v>
      </c>
      <c r="P43">
        <v>81.96</v>
      </c>
      <c r="Q43">
        <v>47.39</v>
      </c>
      <c r="R43">
        <v>5.84</v>
      </c>
      <c r="S43">
        <v>19.21</v>
      </c>
      <c r="T43">
        <v>57.27</v>
      </c>
      <c r="U43" s="114">
        <f t="shared" si="2"/>
        <v>211.67000000000002</v>
      </c>
      <c r="V43" s="112">
        <f t="shared" si="3"/>
        <v>0</v>
      </c>
      <c r="Y43">
        <f>BAWANA!AW43+BAWANA!AX43</f>
        <v>26.33</v>
      </c>
      <c r="Z43">
        <f>BAWANA!BD43+BAWANA!BE43</f>
        <v>32</v>
      </c>
      <c r="AA43">
        <f>BAWANA!X43+BAWANA!Y43</f>
        <v>26.33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211.67000000000002</v>
      </c>
      <c r="E44">
        <f>BAWANA!AM44</f>
        <v>0</v>
      </c>
      <c r="F44">
        <f t="shared" si="4"/>
        <v>256</v>
      </c>
      <c r="G44">
        <f t="shared" si="5"/>
        <v>211.67000000000002</v>
      </c>
      <c r="H44" s="112"/>
      <c r="I44">
        <f>BRPL_EOD!AI44+BRPL_EOD!AJ44</f>
        <v>81.96</v>
      </c>
      <c r="J44">
        <f>BYPL_EOD!AI44+BYPL_EOD!AJ44</f>
        <v>47.39</v>
      </c>
      <c r="K44">
        <f>MES_EOD!AI44+MES_EOD!AJ44</f>
        <v>5.84</v>
      </c>
      <c r="L44">
        <f>NDMC_EOD!AI44+NDMC_EOD!AJ44</f>
        <v>19.21</v>
      </c>
      <c r="M44">
        <f>TPDDL_EOD!AI44+TPDDL_EOD!AJ44</f>
        <v>57.27</v>
      </c>
      <c r="N44">
        <f t="shared" si="0"/>
        <v>211.67000000000002</v>
      </c>
      <c r="O44" s="112">
        <f t="shared" si="1"/>
        <v>0</v>
      </c>
      <c r="P44">
        <v>81.96</v>
      </c>
      <c r="Q44">
        <v>47.39</v>
      </c>
      <c r="R44">
        <v>5.84</v>
      </c>
      <c r="S44">
        <v>19.21</v>
      </c>
      <c r="T44">
        <v>57.27</v>
      </c>
      <c r="U44" s="114">
        <f t="shared" si="2"/>
        <v>211.67000000000002</v>
      </c>
      <c r="V44" s="112">
        <f t="shared" si="3"/>
        <v>0</v>
      </c>
      <c r="Y44">
        <f>BAWANA!AW44+BAWANA!AX44</f>
        <v>26.33</v>
      </c>
      <c r="Z44">
        <f>BAWANA!BD44+BAWANA!BE44</f>
        <v>32</v>
      </c>
      <c r="AA44">
        <f>BAWANA!X44+BAWANA!Y44</f>
        <v>26.33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211.67000000000002</v>
      </c>
      <c r="E45">
        <f>BAWANA!AM45</f>
        <v>0</v>
      </c>
      <c r="F45">
        <f t="shared" si="4"/>
        <v>256</v>
      </c>
      <c r="G45">
        <f t="shared" si="5"/>
        <v>211.67000000000002</v>
      </c>
      <c r="H45" s="112"/>
      <c r="I45">
        <f>BRPL_EOD!AI45+BRPL_EOD!AJ45</f>
        <v>81.96</v>
      </c>
      <c r="J45">
        <f>BYPL_EOD!AI45+BYPL_EOD!AJ45</f>
        <v>47.39</v>
      </c>
      <c r="K45">
        <f>MES_EOD!AI45+MES_EOD!AJ45</f>
        <v>5.84</v>
      </c>
      <c r="L45">
        <f>NDMC_EOD!AI45+NDMC_EOD!AJ45</f>
        <v>19.21</v>
      </c>
      <c r="M45">
        <f>TPDDL_EOD!AI45+TPDDL_EOD!AJ45</f>
        <v>57.27</v>
      </c>
      <c r="N45">
        <f t="shared" si="0"/>
        <v>211.67000000000002</v>
      </c>
      <c r="O45" s="112">
        <f t="shared" si="1"/>
        <v>0</v>
      </c>
      <c r="P45">
        <v>81.96</v>
      </c>
      <c r="Q45">
        <v>47.39</v>
      </c>
      <c r="R45">
        <v>5.84</v>
      </c>
      <c r="S45">
        <v>19.21</v>
      </c>
      <c r="T45">
        <v>57.27</v>
      </c>
      <c r="U45" s="114">
        <f t="shared" si="2"/>
        <v>211.67000000000002</v>
      </c>
      <c r="V45" s="112">
        <f t="shared" si="3"/>
        <v>0</v>
      </c>
      <c r="Y45">
        <f>BAWANA!AW45+BAWANA!AX45</f>
        <v>26.33</v>
      </c>
      <c r="Z45">
        <f>BAWANA!BD45+BAWANA!BE45</f>
        <v>32</v>
      </c>
      <c r="AA45">
        <f>BAWANA!X45+BAWANA!Y45</f>
        <v>26.33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211.67000000000002</v>
      </c>
      <c r="E46">
        <f>BAWANA!AM46</f>
        <v>0</v>
      </c>
      <c r="F46">
        <f t="shared" si="4"/>
        <v>256</v>
      </c>
      <c r="G46">
        <f t="shared" si="5"/>
        <v>211.67000000000002</v>
      </c>
      <c r="H46" s="112"/>
      <c r="I46">
        <f>BRPL_EOD!AI46+BRPL_EOD!AJ46</f>
        <v>81.96</v>
      </c>
      <c r="J46">
        <f>BYPL_EOD!AI46+BYPL_EOD!AJ46</f>
        <v>47.39</v>
      </c>
      <c r="K46">
        <f>MES_EOD!AI46+MES_EOD!AJ46</f>
        <v>5.84</v>
      </c>
      <c r="L46">
        <f>NDMC_EOD!AI46+NDMC_EOD!AJ46</f>
        <v>19.21</v>
      </c>
      <c r="M46">
        <f>TPDDL_EOD!AI46+TPDDL_EOD!AJ46</f>
        <v>57.27</v>
      </c>
      <c r="N46">
        <f t="shared" si="0"/>
        <v>211.67000000000002</v>
      </c>
      <c r="O46" s="112">
        <f t="shared" si="1"/>
        <v>0</v>
      </c>
      <c r="P46">
        <v>81.96</v>
      </c>
      <c r="Q46">
        <v>47.39</v>
      </c>
      <c r="R46">
        <v>5.84</v>
      </c>
      <c r="S46">
        <v>19.21</v>
      </c>
      <c r="T46">
        <v>57.27</v>
      </c>
      <c r="U46" s="114">
        <f t="shared" si="2"/>
        <v>211.67000000000002</v>
      </c>
      <c r="V46" s="112">
        <f t="shared" si="3"/>
        <v>0</v>
      </c>
      <c r="Y46">
        <f>BAWANA!AW46+BAWANA!AX46</f>
        <v>26.33</v>
      </c>
      <c r="Z46">
        <f>BAWANA!BD46+BAWANA!BE46</f>
        <v>32</v>
      </c>
      <c r="AA46">
        <f>BAWANA!X46+BAWANA!Y46</f>
        <v>26.33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211.67000000000002</v>
      </c>
      <c r="E47">
        <f>BAWANA!AM47</f>
        <v>0</v>
      </c>
      <c r="F47">
        <f t="shared" si="4"/>
        <v>256</v>
      </c>
      <c r="G47">
        <f t="shared" si="5"/>
        <v>211.67000000000002</v>
      </c>
      <c r="H47" s="112"/>
      <c r="I47">
        <f>BRPL_EOD!AI47+BRPL_EOD!AJ47</f>
        <v>81.96</v>
      </c>
      <c r="J47">
        <f>BYPL_EOD!AI47+BYPL_EOD!AJ47</f>
        <v>47.39</v>
      </c>
      <c r="K47">
        <f>MES_EOD!AI47+MES_EOD!AJ47</f>
        <v>5.84</v>
      </c>
      <c r="L47">
        <f>NDMC_EOD!AI47+NDMC_EOD!AJ47</f>
        <v>19.21</v>
      </c>
      <c r="M47">
        <f>TPDDL_EOD!AI47+TPDDL_EOD!AJ47</f>
        <v>57.27</v>
      </c>
      <c r="N47">
        <f t="shared" si="0"/>
        <v>211.67000000000002</v>
      </c>
      <c r="O47" s="112">
        <f t="shared" si="1"/>
        <v>0</v>
      </c>
      <c r="P47">
        <v>81.96</v>
      </c>
      <c r="Q47">
        <v>47.39</v>
      </c>
      <c r="R47">
        <v>5.84</v>
      </c>
      <c r="S47">
        <v>19.21</v>
      </c>
      <c r="T47">
        <v>57.27</v>
      </c>
      <c r="U47" s="114">
        <f t="shared" si="2"/>
        <v>211.67000000000002</v>
      </c>
      <c r="V47" s="112">
        <f t="shared" si="3"/>
        <v>0</v>
      </c>
      <c r="Y47">
        <f>BAWANA!AW47+BAWANA!AX47</f>
        <v>26.33</v>
      </c>
      <c r="Z47">
        <f>BAWANA!BD47+BAWANA!BE47</f>
        <v>32</v>
      </c>
      <c r="AA47">
        <f>BAWANA!X47+BAWANA!Y47</f>
        <v>26.33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211.67000000000002</v>
      </c>
      <c r="E48">
        <f>BAWANA!AM48</f>
        <v>0</v>
      </c>
      <c r="F48">
        <f t="shared" si="4"/>
        <v>256</v>
      </c>
      <c r="G48">
        <f t="shared" si="5"/>
        <v>211.67000000000002</v>
      </c>
      <c r="H48" s="112"/>
      <c r="I48">
        <f>BRPL_EOD!AI48+BRPL_EOD!AJ48</f>
        <v>81.96</v>
      </c>
      <c r="J48">
        <f>BYPL_EOD!AI48+BYPL_EOD!AJ48</f>
        <v>47.39</v>
      </c>
      <c r="K48">
        <f>MES_EOD!AI48+MES_EOD!AJ48</f>
        <v>5.84</v>
      </c>
      <c r="L48">
        <f>NDMC_EOD!AI48+NDMC_EOD!AJ48</f>
        <v>19.21</v>
      </c>
      <c r="M48">
        <f>TPDDL_EOD!AI48+TPDDL_EOD!AJ48</f>
        <v>57.27</v>
      </c>
      <c r="N48">
        <f t="shared" si="0"/>
        <v>211.67000000000002</v>
      </c>
      <c r="O48" s="112">
        <f t="shared" si="1"/>
        <v>0</v>
      </c>
      <c r="P48">
        <v>81.96</v>
      </c>
      <c r="Q48">
        <v>47.39</v>
      </c>
      <c r="R48">
        <v>5.84</v>
      </c>
      <c r="S48">
        <v>19.21</v>
      </c>
      <c r="T48">
        <v>57.27</v>
      </c>
      <c r="U48" s="114">
        <f t="shared" si="2"/>
        <v>211.67000000000002</v>
      </c>
      <c r="V48" s="112">
        <f t="shared" si="3"/>
        <v>0</v>
      </c>
      <c r="Y48">
        <f>BAWANA!AW48+BAWANA!AX48</f>
        <v>26.33</v>
      </c>
      <c r="Z48">
        <f>BAWANA!BD48+BAWANA!BE48</f>
        <v>32</v>
      </c>
      <c r="AA48">
        <f>BAWANA!X48+BAWANA!Y48</f>
        <v>26.33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216.18</v>
      </c>
      <c r="E51">
        <f>BAWANA!AM51</f>
        <v>0</v>
      </c>
      <c r="F51">
        <f t="shared" si="4"/>
        <v>256</v>
      </c>
      <c r="G51">
        <f t="shared" si="5"/>
        <v>216.18</v>
      </c>
      <c r="H51" s="112"/>
      <c r="I51">
        <f>BRPL_EOD!AI51+BRPL_EOD!AJ51</f>
        <v>83.76</v>
      </c>
      <c r="J51">
        <f>BYPL_EOD!AI51+BYPL_EOD!AJ51</f>
        <v>48.43</v>
      </c>
      <c r="K51">
        <f>MES_EOD!AI51+MES_EOD!AJ51</f>
        <v>5.84</v>
      </c>
      <c r="L51">
        <f>NDMC_EOD!AI51+NDMC_EOD!AJ51</f>
        <v>19.63</v>
      </c>
      <c r="M51">
        <f>TPDDL_EOD!AI51+TPDDL_EOD!AJ51</f>
        <v>58.53</v>
      </c>
      <c r="N51">
        <f t="shared" si="0"/>
        <v>216.19</v>
      </c>
      <c r="O51" s="112">
        <f t="shared" si="1"/>
        <v>-9.9999999999909051E-3</v>
      </c>
      <c r="P51">
        <v>83.756125630232674</v>
      </c>
      <c r="Q51">
        <v>48.427759840880711</v>
      </c>
      <c r="R51">
        <v>5.8397298672464037</v>
      </c>
      <c r="S51">
        <v>19.62909200240529</v>
      </c>
      <c r="T51">
        <v>58.527292659234938</v>
      </c>
      <c r="U51" s="114">
        <f t="shared" si="2"/>
        <v>216.18000000000004</v>
      </c>
      <c r="V51" s="112">
        <f t="shared" si="3"/>
        <v>0</v>
      </c>
      <c r="Y51">
        <f>BAWANA!AW51+BAWANA!AX51</f>
        <v>26.91</v>
      </c>
      <c r="Z51">
        <f>BAWANA!BD51+BAWANA!BE51</f>
        <v>26.91</v>
      </c>
      <c r="AA51">
        <f>BAWANA!X51+BAWANA!Y51</f>
        <v>26.91</v>
      </c>
      <c r="AB51">
        <f>BAWANA!AE51+BAWANA!AF51</f>
        <v>26.91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216.18</v>
      </c>
      <c r="E52">
        <f>BAWANA!AM52</f>
        <v>0</v>
      </c>
      <c r="F52">
        <f t="shared" si="4"/>
        <v>256</v>
      </c>
      <c r="G52">
        <f t="shared" si="5"/>
        <v>216.18</v>
      </c>
      <c r="H52" s="112"/>
      <c r="I52">
        <f>BRPL_EOD!AI52+BRPL_EOD!AJ52</f>
        <v>83.76</v>
      </c>
      <c r="J52">
        <f>BYPL_EOD!AI52+BYPL_EOD!AJ52</f>
        <v>48.43</v>
      </c>
      <c r="K52">
        <f>MES_EOD!AI52+MES_EOD!AJ52</f>
        <v>5.84</v>
      </c>
      <c r="L52">
        <f>NDMC_EOD!AI52+NDMC_EOD!AJ52</f>
        <v>19.63</v>
      </c>
      <c r="M52">
        <f>TPDDL_EOD!AI52+TPDDL_EOD!AJ52</f>
        <v>58.53</v>
      </c>
      <c r="N52">
        <f t="shared" si="0"/>
        <v>216.19</v>
      </c>
      <c r="O52" s="112">
        <f t="shared" si="1"/>
        <v>-9.9999999999909051E-3</v>
      </c>
      <c r="P52">
        <v>83.756125630232674</v>
      </c>
      <c r="Q52">
        <v>48.427759840880711</v>
      </c>
      <c r="R52">
        <v>5.8397298672464037</v>
      </c>
      <c r="S52">
        <v>19.62909200240529</v>
      </c>
      <c r="T52">
        <v>58.527292659234938</v>
      </c>
      <c r="U52" s="114">
        <f t="shared" si="2"/>
        <v>216.18000000000004</v>
      </c>
      <c r="V52" s="112">
        <f t="shared" si="3"/>
        <v>0</v>
      </c>
      <c r="Y52">
        <f>BAWANA!AW52+BAWANA!AX52</f>
        <v>26.91</v>
      </c>
      <c r="Z52">
        <f>BAWANA!BD52+BAWANA!BE52</f>
        <v>26.91</v>
      </c>
      <c r="AA52">
        <f>BAWANA!X52+BAWANA!Y52</f>
        <v>26.91</v>
      </c>
      <c r="AB52">
        <f>BAWANA!AE52+BAWANA!AF52</f>
        <v>26.91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216.18</v>
      </c>
      <c r="E53">
        <f>BAWANA!AM53</f>
        <v>0</v>
      </c>
      <c r="F53">
        <f t="shared" si="4"/>
        <v>256</v>
      </c>
      <c r="G53">
        <f t="shared" si="5"/>
        <v>216.18</v>
      </c>
      <c r="H53" s="112"/>
      <c r="I53">
        <f>BRPL_EOD!AI53+BRPL_EOD!AJ53</f>
        <v>83.76</v>
      </c>
      <c r="J53">
        <f>BYPL_EOD!AI53+BYPL_EOD!AJ53</f>
        <v>48.43</v>
      </c>
      <c r="K53">
        <f>MES_EOD!AI53+MES_EOD!AJ53</f>
        <v>5.84</v>
      </c>
      <c r="L53">
        <f>NDMC_EOD!AI53+NDMC_EOD!AJ53</f>
        <v>19.63</v>
      </c>
      <c r="M53">
        <f>TPDDL_EOD!AI53+TPDDL_EOD!AJ53</f>
        <v>58.53</v>
      </c>
      <c r="N53">
        <f t="shared" si="0"/>
        <v>216.19</v>
      </c>
      <c r="O53" s="112">
        <f t="shared" si="1"/>
        <v>-9.9999999999909051E-3</v>
      </c>
      <c r="P53">
        <v>83.756125630232674</v>
      </c>
      <c r="Q53">
        <v>48.427759840880711</v>
      </c>
      <c r="R53">
        <v>5.8397298672464037</v>
      </c>
      <c r="S53">
        <v>19.62909200240529</v>
      </c>
      <c r="T53">
        <v>58.527292659234938</v>
      </c>
      <c r="U53" s="114">
        <f t="shared" si="2"/>
        <v>216.18000000000004</v>
      </c>
      <c r="V53" s="112">
        <f t="shared" si="3"/>
        <v>0</v>
      </c>
      <c r="Y53">
        <f>BAWANA!AW53+BAWANA!AX53</f>
        <v>26.91</v>
      </c>
      <c r="Z53">
        <f>BAWANA!BD53+BAWANA!BE53</f>
        <v>26.91</v>
      </c>
      <c r="AA53">
        <f>BAWANA!X53+BAWANA!Y53</f>
        <v>26.91</v>
      </c>
      <c r="AB53">
        <f>BAWANA!AE53+BAWANA!AF53</f>
        <v>26.91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216.18</v>
      </c>
      <c r="E54">
        <f>BAWANA!AM54</f>
        <v>0</v>
      </c>
      <c r="F54">
        <f t="shared" si="4"/>
        <v>256</v>
      </c>
      <c r="G54">
        <f t="shared" si="5"/>
        <v>216.18</v>
      </c>
      <c r="H54" s="112"/>
      <c r="I54">
        <f>BRPL_EOD!AI54+BRPL_EOD!AJ54</f>
        <v>83.76</v>
      </c>
      <c r="J54">
        <f>BYPL_EOD!AI54+BYPL_EOD!AJ54</f>
        <v>48.43</v>
      </c>
      <c r="K54">
        <f>MES_EOD!AI54+MES_EOD!AJ54</f>
        <v>5.84</v>
      </c>
      <c r="L54">
        <f>NDMC_EOD!AI54+NDMC_EOD!AJ54</f>
        <v>19.63</v>
      </c>
      <c r="M54">
        <f>TPDDL_EOD!AI54+TPDDL_EOD!AJ54</f>
        <v>58.53</v>
      </c>
      <c r="N54">
        <f t="shared" si="0"/>
        <v>216.19</v>
      </c>
      <c r="O54" s="112">
        <f t="shared" si="1"/>
        <v>-9.9999999999909051E-3</v>
      </c>
      <c r="P54">
        <v>83.756125630232674</v>
      </c>
      <c r="Q54">
        <v>48.427759840880711</v>
      </c>
      <c r="R54">
        <v>5.8397298672464037</v>
      </c>
      <c r="S54">
        <v>19.62909200240529</v>
      </c>
      <c r="T54">
        <v>58.527292659234938</v>
      </c>
      <c r="U54" s="114">
        <f t="shared" si="2"/>
        <v>216.18000000000004</v>
      </c>
      <c r="V54" s="112">
        <f t="shared" si="3"/>
        <v>0</v>
      </c>
      <c r="Y54">
        <f>BAWANA!AW54+BAWANA!AX54</f>
        <v>26.91</v>
      </c>
      <c r="Z54">
        <f>BAWANA!BD54+BAWANA!BE54</f>
        <v>26.91</v>
      </c>
      <c r="AA54">
        <f>BAWANA!X54+BAWANA!Y54</f>
        <v>26.91</v>
      </c>
      <c r="AB54">
        <f>BAWANA!AE54+BAWANA!AF54</f>
        <v>26.91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216.18</v>
      </c>
      <c r="E55">
        <f>BAWANA!AM55</f>
        <v>0</v>
      </c>
      <c r="F55">
        <f t="shared" si="4"/>
        <v>256</v>
      </c>
      <c r="G55">
        <f t="shared" si="5"/>
        <v>216.18</v>
      </c>
      <c r="H55" s="112"/>
      <c r="I55">
        <f>BRPL_EOD!AI55+BRPL_EOD!AJ55</f>
        <v>83.76</v>
      </c>
      <c r="J55">
        <f>BYPL_EOD!AI55+BYPL_EOD!AJ55</f>
        <v>48.43</v>
      </c>
      <c r="K55">
        <f>MES_EOD!AI55+MES_EOD!AJ55</f>
        <v>5.84</v>
      </c>
      <c r="L55">
        <f>NDMC_EOD!AI55+NDMC_EOD!AJ55</f>
        <v>19.63</v>
      </c>
      <c r="M55">
        <f>TPDDL_EOD!AI55+TPDDL_EOD!AJ55</f>
        <v>58.53</v>
      </c>
      <c r="N55">
        <f t="shared" si="0"/>
        <v>216.19</v>
      </c>
      <c r="O55" s="112">
        <f t="shared" si="1"/>
        <v>-9.9999999999909051E-3</v>
      </c>
      <c r="P55">
        <v>83.756125630232674</v>
      </c>
      <c r="Q55">
        <v>48.427759840880711</v>
      </c>
      <c r="R55">
        <v>5.8397298672464037</v>
      </c>
      <c r="S55">
        <v>19.62909200240529</v>
      </c>
      <c r="T55">
        <v>58.527292659234938</v>
      </c>
      <c r="U55" s="114">
        <f t="shared" si="2"/>
        <v>216.18000000000004</v>
      </c>
      <c r="V55" s="112">
        <f t="shared" si="3"/>
        <v>0</v>
      </c>
      <c r="Y55">
        <f>BAWANA!AW55+BAWANA!AX55</f>
        <v>26.91</v>
      </c>
      <c r="Z55">
        <f>BAWANA!BD55+BAWANA!BE55</f>
        <v>26.91</v>
      </c>
      <c r="AA55">
        <f>BAWANA!X55+BAWANA!Y55</f>
        <v>26.91</v>
      </c>
      <c r="AB55">
        <f>BAWANA!AE55+BAWANA!AF55</f>
        <v>26.91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216.18</v>
      </c>
      <c r="E56">
        <f>BAWANA!AM56</f>
        <v>0</v>
      </c>
      <c r="F56">
        <f t="shared" si="4"/>
        <v>256</v>
      </c>
      <c r="G56">
        <f t="shared" si="5"/>
        <v>216.18</v>
      </c>
      <c r="H56" s="112"/>
      <c r="I56">
        <f>BRPL_EOD!AI56+BRPL_EOD!AJ56</f>
        <v>83.76</v>
      </c>
      <c r="J56">
        <f>BYPL_EOD!AI56+BYPL_EOD!AJ56</f>
        <v>48.43</v>
      </c>
      <c r="K56">
        <f>MES_EOD!AI56+MES_EOD!AJ56</f>
        <v>5.84</v>
      </c>
      <c r="L56">
        <f>NDMC_EOD!AI56+NDMC_EOD!AJ56</f>
        <v>19.63</v>
      </c>
      <c r="M56">
        <f>TPDDL_EOD!AI56+TPDDL_EOD!AJ56</f>
        <v>58.53</v>
      </c>
      <c r="N56">
        <f t="shared" si="0"/>
        <v>216.19</v>
      </c>
      <c r="O56" s="112">
        <f t="shared" si="1"/>
        <v>-9.9999999999909051E-3</v>
      </c>
      <c r="P56">
        <v>83.756125630232674</v>
      </c>
      <c r="Q56">
        <v>48.427759840880711</v>
      </c>
      <c r="R56">
        <v>5.8397298672464037</v>
      </c>
      <c r="S56">
        <v>19.62909200240529</v>
      </c>
      <c r="T56">
        <v>58.527292659234938</v>
      </c>
      <c r="U56" s="114">
        <f t="shared" si="2"/>
        <v>216.18000000000004</v>
      </c>
      <c r="V56" s="112">
        <f t="shared" si="3"/>
        <v>0</v>
      </c>
      <c r="Y56">
        <f>BAWANA!AW56+BAWANA!AX56</f>
        <v>26.91</v>
      </c>
      <c r="Z56">
        <f>BAWANA!BD56+BAWANA!BE56</f>
        <v>26.91</v>
      </c>
      <c r="AA56">
        <f>BAWANA!X56+BAWANA!Y56</f>
        <v>26.91</v>
      </c>
      <c r="AB56">
        <f>BAWANA!AE56+BAWANA!AF56</f>
        <v>26.91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216.18</v>
      </c>
      <c r="E57">
        <f>BAWANA!AM57</f>
        <v>0</v>
      </c>
      <c r="F57">
        <f t="shared" si="4"/>
        <v>256</v>
      </c>
      <c r="G57">
        <f t="shared" si="5"/>
        <v>216.18</v>
      </c>
      <c r="H57" s="112"/>
      <c r="I57">
        <f>BRPL_EOD!AI57+BRPL_EOD!AJ57</f>
        <v>83.76</v>
      </c>
      <c r="J57">
        <f>BYPL_EOD!AI57+BYPL_EOD!AJ57</f>
        <v>48.43</v>
      </c>
      <c r="K57">
        <f>MES_EOD!AI57+MES_EOD!AJ57</f>
        <v>5.84</v>
      </c>
      <c r="L57">
        <f>NDMC_EOD!AI57+NDMC_EOD!AJ57</f>
        <v>19.63</v>
      </c>
      <c r="M57">
        <f>TPDDL_EOD!AI57+TPDDL_EOD!AJ57</f>
        <v>58.53</v>
      </c>
      <c r="N57">
        <f t="shared" si="0"/>
        <v>216.19</v>
      </c>
      <c r="O57" s="112">
        <f t="shared" si="1"/>
        <v>-9.9999999999909051E-3</v>
      </c>
      <c r="P57">
        <v>83.756125630232674</v>
      </c>
      <c r="Q57">
        <v>48.427759840880711</v>
      </c>
      <c r="R57">
        <v>5.8397298672464037</v>
      </c>
      <c r="S57">
        <v>19.62909200240529</v>
      </c>
      <c r="T57">
        <v>58.527292659234938</v>
      </c>
      <c r="U57" s="114">
        <f t="shared" si="2"/>
        <v>216.18000000000004</v>
      </c>
      <c r="V57" s="112">
        <f t="shared" si="3"/>
        <v>0</v>
      </c>
      <c r="Y57">
        <f>BAWANA!AW57+BAWANA!AX57</f>
        <v>26.91</v>
      </c>
      <c r="Z57">
        <f>BAWANA!BD57+BAWANA!BE57</f>
        <v>26.91</v>
      </c>
      <c r="AA57">
        <f>BAWANA!X57+BAWANA!Y57</f>
        <v>26.91</v>
      </c>
      <c r="AB57">
        <f>BAWANA!AE57+BAWANA!AF57</f>
        <v>26.91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216.18</v>
      </c>
      <c r="E58">
        <f>BAWANA!AM58</f>
        <v>0</v>
      </c>
      <c r="F58">
        <f t="shared" si="4"/>
        <v>256</v>
      </c>
      <c r="G58">
        <f t="shared" si="5"/>
        <v>216.18</v>
      </c>
      <c r="H58" s="112"/>
      <c r="I58">
        <f>BRPL_EOD!AI58+BRPL_EOD!AJ58</f>
        <v>83.76</v>
      </c>
      <c r="J58">
        <f>BYPL_EOD!AI58+BYPL_EOD!AJ58</f>
        <v>48.43</v>
      </c>
      <c r="K58">
        <f>MES_EOD!AI58+MES_EOD!AJ58</f>
        <v>5.84</v>
      </c>
      <c r="L58">
        <f>NDMC_EOD!AI58+NDMC_EOD!AJ58</f>
        <v>19.63</v>
      </c>
      <c r="M58">
        <f>TPDDL_EOD!AI58+TPDDL_EOD!AJ58</f>
        <v>58.53</v>
      </c>
      <c r="N58">
        <f t="shared" si="0"/>
        <v>216.19</v>
      </c>
      <c r="O58" s="112">
        <f t="shared" si="1"/>
        <v>-9.9999999999909051E-3</v>
      </c>
      <c r="P58">
        <v>83.756125630232674</v>
      </c>
      <c r="Q58">
        <v>48.427759840880711</v>
      </c>
      <c r="R58">
        <v>5.8397298672464037</v>
      </c>
      <c r="S58">
        <v>19.62909200240529</v>
      </c>
      <c r="T58">
        <v>58.527292659234938</v>
      </c>
      <c r="U58" s="114">
        <f t="shared" si="2"/>
        <v>216.18000000000004</v>
      </c>
      <c r="V58" s="112">
        <f t="shared" si="3"/>
        <v>0</v>
      </c>
      <c r="Y58">
        <f>BAWANA!AW58+BAWANA!AX58</f>
        <v>26.91</v>
      </c>
      <c r="Z58">
        <f>BAWANA!BD58+BAWANA!BE58</f>
        <v>26.91</v>
      </c>
      <c r="AA58">
        <f>BAWANA!X58+BAWANA!Y58</f>
        <v>26.91</v>
      </c>
      <c r="AB58">
        <f>BAWANA!AE58+BAWANA!AF58</f>
        <v>26.91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216.18</v>
      </c>
      <c r="E59">
        <f>BAWANA!AM59</f>
        <v>0</v>
      </c>
      <c r="F59">
        <f t="shared" si="4"/>
        <v>256</v>
      </c>
      <c r="G59">
        <f t="shared" si="5"/>
        <v>216.18</v>
      </c>
      <c r="H59" s="112"/>
      <c r="I59">
        <f>BRPL_EOD!AI59+BRPL_EOD!AJ59</f>
        <v>83.76</v>
      </c>
      <c r="J59">
        <f>BYPL_EOD!AI59+BYPL_EOD!AJ59</f>
        <v>48.43</v>
      </c>
      <c r="K59">
        <f>MES_EOD!AI59+MES_EOD!AJ59</f>
        <v>5.84</v>
      </c>
      <c r="L59">
        <f>NDMC_EOD!AI59+NDMC_EOD!AJ59</f>
        <v>19.63</v>
      </c>
      <c r="M59">
        <f>TPDDL_EOD!AI59+TPDDL_EOD!AJ59</f>
        <v>58.53</v>
      </c>
      <c r="N59">
        <f t="shared" si="0"/>
        <v>216.19</v>
      </c>
      <c r="O59" s="112">
        <f t="shared" si="1"/>
        <v>-9.9999999999909051E-3</v>
      </c>
      <c r="P59">
        <v>83.756125630232674</v>
      </c>
      <c r="Q59">
        <v>48.427759840880711</v>
      </c>
      <c r="R59">
        <v>5.8397298672464037</v>
      </c>
      <c r="S59">
        <v>19.62909200240529</v>
      </c>
      <c r="T59">
        <v>58.527292659234938</v>
      </c>
      <c r="U59" s="114">
        <f t="shared" si="2"/>
        <v>216.18000000000004</v>
      </c>
      <c r="V59" s="112">
        <f t="shared" si="3"/>
        <v>0</v>
      </c>
      <c r="Y59">
        <f>BAWANA!AW59+BAWANA!AX59</f>
        <v>26.91</v>
      </c>
      <c r="Z59">
        <f>BAWANA!BD59+BAWANA!BE59</f>
        <v>26.91</v>
      </c>
      <c r="AA59">
        <f>BAWANA!X59+BAWANA!Y59</f>
        <v>26.91</v>
      </c>
      <c r="AB59">
        <f>BAWANA!AE59+BAWANA!AF59</f>
        <v>26.91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216.18</v>
      </c>
      <c r="E60">
        <f>BAWANA!AM60</f>
        <v>0</v>
      </c>
      <c r="F60">
        <f t="shared" si="4"/>
        <v>256</v>
      </c>
      <c r="G60">
        <f t="shared" si="5"/>
        <v>216.18</v>
      </c>
      <c r="H60" s="112"/>
      <c r="I60">
        <f>BRPL_EOD!AI60+BRPL_EOD!AJ60</f>
        <v>83.76</v>
      </c>
      <c r="J60">
        <f>BYPL_EOD!AI60+BYPL_EOD!AJ60</f>
        <v>48.43</v>
      </c>
      <c r="K60">
        <f>MES_EOD!AI60+MES_EOD!AJ60</f>
        <v>5.84</v>
      </c>
      <c r="L60">
        <f>NDMC_EOD!AI60+NDMC_EOD!AJ60</f>
        <v>19.63</v>
      </c>
      <c r="M60">
        <f>TPDDL_EOD!AI60+TPDDL_EOD!AJ60</f>
        <v>58.53</v>
      </c>
      <c r="N60">
        <f t="shared" si="0"/>
        <v>216.19</v>
      </c>
      <c r="O60" s="112">
        <f t="shared" si="1"/>
        <v>-9.9999999999909051E-3</v>
      </c>
      <c r="P60">
        <v>83.756125630232674</v>
      </c>
      <c r="Q60">
        <v>48.427759840880711</v>
      </c>
      <c r="R60">
        <v>5.8397298672464037</v>
      </c>
      <c r="S60">
        <v>19.62909200240529</v>
      </c>
      <c r="T60">
        <v>58.527292659234938</v>
      </c>
      <c r="U60" s="114">
        <f t="shared" si="2"/>
        <v>216.18000000000004</v>
      </c>
      <c r="V60" s="112">
        <f t="shared" si="3"/>
        <v>0</v>
      </c>
      <c r="Y60">
        <f>BAWANA!AW60+BAWANA!AX60</f>
        <v>26.91</v>
      </c>
      <c r="Z60">
        <f>BAWANA!BD60+BAWANA!BE60</f>
        <v>26.91</v>
      </c>
      <c r="AA60">
        <f>BAWANA!X60+BAWANA!Y60</f>
        <v>26.91</v>
      </c>
      <c r="AB60">
        <f>BAWANA!AE60+BAWANA!AF60</f>
        <v>26.91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216.18</v>
      </c>
      <c r="E61">
        <f>BAWANA!AM61</f>
        <v>0</v>
      </c>
      <c r="F61">
        <f t="shared" si="4"/>
        <v>256</v>
      </c>
      <c r="G61">
        <f t="shared" si="5"/>
        <v>216.18</v>
      </c>
      <c r="H61" s="112"/>
      <c r="I61">
        <f>BRPL_EOD!AI61+BRPL_EOD!AJ61</f>
        <v>83.76</v>
      </c>
      <c r="J61">
        <f>BYPL_EOD!AI61+BYPL_EOD!AJ61</f>
        <v>48.43</v>
      </c>
      <c r="K61">
        <f>MES_EOD!AI61+MES_EOD!AJ61</f>
        <v>5.84</v>
      </c>
      <c r="L61">
        <f>NDMC_EOD!AI61+NDMC_EOD!AJ61</f>
        <v>19.63</v>
      </c>
      <c r="M61">
        <f>TPDDL_EOD!AI61+TPDDL_EOD!AJ61</f>
        <v>58.53</v>
      </c>
      <c r="N61">
        <f t="shared" si="0"/>
        <v>216.19</v>
      </c>
      <c r="O61" s="112">
        <f t="shared" si="1"/>
        <v>-9.9999999999909051E-3</v>
      </c>
      <c r="P61">
        <v>83.756125630232674</v>
      </c>
      <c r="Q61">
        <v>48.427759840880711</v>
      </c>
      <c r="R61">
        <v>5.8397298672464037</v>
      </c>
      <c r="S61">
        <v>19.62909200240529</v>
      </c>
      <c r="T61">
        <v>58.527292659234938</v>
      </c>
      <c r="U61" s="114">
        <f t="shared" si="2"/>
        <v>216.18000000000004</v>
      </c>
      <c r="V61" s="112">
        <f t="shared" si="3"/>
        <v>0</v>
      </c>
      <c r="Y61">
        <f>BAWANA!AW61+BAWANA!AX61</f>
        <v>26.91</v>
      </c>
      <c r="Z61">
        <f>BAWANA!BD61+BAWANA!BE61</f>
        <v>26.91</v>
      </c>
      <c r="AA61">
        <f>BAWANA!X61+BAWANA!Y61</f>
        <v>26.91</v>
      </c>
      <c r="AB61">
        <f>BAWANA!AE61+BAWANA!AF61</f>
        <v>26.91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216.18</v>
      </c>
      <c r="E62">
        <f>BAWANA!AM62</f>
        <v>0</v>
      </c>
      <c r="F62">
        <f t="shared" si="4"/>
        <v>256</v>
      </c>
      <c r="G62">
        <f t="shared" si="5"/>
        <v>216.18</v>
      </c>
      <c r="H62" s="112"/>
      <c r="I62">
        <f>BRPL_EOD!AI62+BRPL_EOD!AJ62</f>
        <v>83.76</v>
      </c>
      <c r="J62">
        <f>BYPL_EOD!AI62+BYPL_EOD!AJ62</f>
        <v>48.43</v>
      </c>
      <c r="K62">
        <f>MES_EOD!AI62+MES_EOD!AJ62</f>
        <v>5.84</v>
      </c>
      <c r="L62">
        <f>NDMC_EOD!AI62+NDMC_EOD!AJ62</f>
        <v>19.63</v>
      </c>
      <c r="M62">
        <f>TPDDL_EOD!AI62+TPDDL_EOD!AJ62</f>
        <v>58.53</v>
      </c>
      <c r="N62">
        <f t="shared" si="0"/>
        <v>216.19</v>
      </c>
      <c r="O62" s="112">
        <f t="shared" si="1"/>
        <v>-9.9999999999909051E-3</v>
      </c>
      <c r="P62">
        <v>83.756125630232674</v>
      </c>
      <c r="Q62">
        <v>48.427759840880711</v>
      </c>
      <c r="R62">
        <v>5.8397298672464037</v>
      </c>
      <c r="S62">
        <v>19.62909200240529</v>
      </c>
      <c r="T62">
        <v>58.527292659234938</v>
      </c>
      <c r="U62" s="114">
        <f t="shared" si="2"/>
        <v>216.18000000000004</v>
      </c>
      <c r="V62" s="112">
        <f t="shared" si="3"/>
        <v>0</v>
      </c>
      <c r="Y62">
        <f>BAWANA!AW62+BAWANA!AX62</f>
        <v>26.91</v>
      </c>
      <c r="Z62">
        <f>BAWANA!BD62+BAWANA!BE62</f>
        <v>26.91</v>
      </c>
      <c r="AA62">
        <f>BAWANA!X62+BAWANA!Y62</f>
        <v>26.91</v>
      </c>
      <c r="AB62">
        <f>BAWANA!AE62+BAWANA!AF62</f>
        <v>26.91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216.18</v>
      </c>
      <c r="E63">
        <f>BAWANA!AM63</f>
        <v>0</v>
      </c>
      <c r="F63">
        <f t="shared" si="4"/>
        <v>256</v>
      </c>
      <c r="G63">
        <f t="shared" si="5"/>
        <v>216.18</v>
      </c>
      <c r="H63" s="112"/>
      <c r="I63">
        <f>BRPL_EOD!AI63+BRPL_EOD!AJ63</f>
        <v>83.76</v>
      </c>
      <c r="J63">
        <f>BYPL_EOD!AI63+BYPL_EOD!AJ63</f>
        <v>48.43</v>
      </c>
      <c r="K63">
        <f>MES_EOD!AI63+MES_EOD!AJ63</f>
        <v>5.84</v>
      </c>
      <c r="L63">
        <f>NDMC_EOD!AI63+NDMC_EOD!AJ63</f>
        <v>19.63</v>
      </c>
      <c r="M63">
        <f>TPDDL_EOD!AI63+TPDDL_EOD!AJ63</f>
        <v>58.53</v>
      </c>
      <c r="N63">
        <f t="shared" si="0"/>
        <v>216.19</v>
      </c>
      <c r="O63" s="112">
        <f t="shared" si="1"/>
        <v>-9.9999999999909051E-3</v>
      </c>
      <c r="P63">
        <v>83.756125630232674</v>
      </c>
      <c r="Q63">
        <v>48.427759840880711</v>
      </c>
      <c r="R63">
        <v>5.8397298672464037</v>
      </c>
      <c r="S63">
        <v>19.62909200240529</v>
      </c>
      <c r="T63">
        <v>58.527292659234938</v>
      </c>
      <c r="U63" s="114">
        <f t="shared" si="2"/>
        <v>216.18000000000004</v>
      </c>
      <c r="V63" s="112">
        <f t="shared" si="3"/>
        <v>0</v>
      </c>
      <c r="Y63">
        <f>BAWANA!AW63+BAWANA!AX63</f>
        <v>26.91</v>
      </c>
      <c r="Z63">
        <f>BAWANA!BD63+BAWANA!BE63</f>
        <v>26.91</v>
      </c>
      <c r="AA63">
        <f>BAWANA!X63+BAWANA!Y63</f>
        <v>26.91</v>
      </c>
      <c r="AB63">
        <f>BAWANA!AE63+BAWANA!AF63</f>
        <v>26.91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216.18</v>
      </c>
      <c r="E64">
        <f>BAWANA!AM64</f>
        <v>0</v>
      </c>
      <c r="F64">
        <f t="shared" si="4"/>
        <v>256</v>
      </c>
      <c r="G64">
        <f t="shared" si="5"/>
        <v>216.18</v>
      </c>
      <c r="H64" s="112"/>
      <c r="I64">
        <f>BRPL_EOD!AI64+BRPL_EOD!AJ64</f>
        <v>83.76</v>
      </c>
      <c r="J64">
        <f>BYPL_EOD!AI64+BYPL_EOD!AJ64</f>
        <v>48.43</v>
      </c>
      <c r="K64">
        <f>MES_EOD!AI64+MES_EOD!AJ64</f>
        <v>5.84</v>
      </c>
      <c r="L64">
        <f>NDMC_EOD!AI64+NDMC_EOD!AJ64</f>
        <v>19.63</v>
      </c>
      <c r="M64">
        <f>TPDDL_EOD!AI64+TPDDL_EOD!AJ64</f>
        <v>58.53</v>
      </c>
      <c r="N64">
        <f t="shared" si="0"/>
        <v>216.19</v>
      </c>
      <c r="O64" s="112">
        <f t="shared" si="1"/>
        <v>-9.9999999999909051E-3</v>
      </c>
      <c r="P64">
        <v>83.756125630232674</v>
      </c>
      <c r="Q64">
        <v>48.427759840880711</v>
      </c>
      <c r="R64">
        <v>5.8397298672464037</v>
      </c>
      <c r="S64">
        <v>19.62909200240529</v>
      </c>
      <c r="T64">
        <v>58.527292659234938</v>
      </c>
      <c r="U64" s="114">
        <f t="shared" si="2"/>
        <v>216.18000000000004</v>
      </c>
      <c r="V64" s="112">
        <f t="shared" si="3"/>
        <v>0</v>
      </c>
      <c r="Y64">
        <f>BAWANA!AW64+BAWANA!AX64</f>
        <v>26.91</v>
      </c>
      <c r="Z64">
        <f>BAWANA!BD64+BAWANA!BE64</f>
        <v>26.91</v>
      </c>
      <c r="AA64">
        <f>BAWANA!X64+BAWANA!Y64</f>
        <v>26.91</v>
      </c>
      <c r="AB64">
        <f>BAWANA!AE64+BAWANA!AF64</f>
        <v>26.91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216.18</v>
      </c>
      <c r="E65">
        <f>BAWANA!AM65</f>
        <v>0</v>
      </c>
      <c r="F65">
        <f t="shared" si="4"/>
        <v>256</v>
      </c>
      <c r="G65">
        <f t="shared" si="5"/>
        <v>216.18</v>
      </c>
      <c r="H65" s="112"/>
      <c r="I65">
        <f>BRPL_EOD!AI65+BRPL_EOD!AJ65</f>
        <v>83.76</v>
      </c>
      <c r="J65">
        <f>BYPL_EOD!AI65+BYPL_EOD!AJ65</f>
        <v>48.43</v>
      </c>
      <c r="K65">
        <f>MES_EOD!AI65+MES_EOD!AJ65</f>
        <v>5.84</v>
      </c>
      <c r="L65">
        <f>NDMC_EOD!AI65+NDMC_EOD!AJ65</f>
        <v>19.63</v>
      </c>
      <c r="M65">
        <f>TPDDL_EOD!AI65+TPDDL_EOD!AJ65</f>
        <v>58.53</v>
      </c>
      <c r="N65">
        <f t="shared" si="0"/>
        <v>216.19</v>
      </c>
      <c r="O65" s="112">
        <f t="shared" si="1"/>
        <v>-9.9999999999909051E-3</v>
      </c>
      <c r="P65">
        <v>83.756125630232674</v>
      </c>
      <c r="Q65">
        <v>48.427759840880711</v>
      </c>
      <c r="R65">
        <v>5.8397298672464037</v>
      </c>
      <c r="S65">
        <v>19.62909200240529</v>
      </c>
      <c r="T65">
        <v>58.527292659234938</v>
      </c>
      <c r="U65" s="114">
        <f t="shared" si="2"/>
        <v>216.18000000000004</v>
      </c>
      <c r="V65" s="112">
        <f t="shared" si="3"/>
        <v>0</v>
      </c>
      <c r="Y65">
        <f>BAWANA!AW65+BAWANA!AX65</f>
        <v>26.91</v>
      </c>
      <c r="Z65">
        <f>BAWANA!BD65+BAWANA!BE65</f>
        <v>26.91</v>
      </c>
      <c r="AA65">
        <f>BAWANA!X65+BAWANA!Y65</f>
        <v>26.91</v>
      </c>
      <c r="AB65">
        <f>BAWANA!AE65+BAWANA!AF65</f>
        <v>26.91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216.18</v>
      </c>
      <c r="E66">
        <f>BAWANA!AM66</f>
        <v>0</v>
      </c>
      <c r="F66">
        <f t="shared" si="4"/>
        <v>256</v>
      </c>
      <c r="G66">
        <f t="shared" si="5"/>
        <v>216.18</v>
      </c>
      <c r="H66" s="112"/>
      <c r="I66">
        <f>BRPL_EOD!AI66+BRPL_EOD!AJ66</f>
        <v>83.76</v>
      </c>
      <c r="J66">
        <f>BYPL_EOD!AI66+BYPL_EOD!AJ66</f>
        <v>48.43</v>
      </c>
      <c r="K66">
        <f>MES_EOD!AI66+MES_EOD!AJ66</f>
        <v>5.84</v>
      </c>
      <c r="L66">
        <f>NDMC_EOD!AI66+NDMC_EOD!AJ66</f>
        <v>19.63</v>
      </c>
      <c r="M66">
        <f>TPDDL_EOD!AI66+TPDDL_EOD!AJ66</f>
        <v>58.53</v>
      </c>
      <c r="N66">
        <f t="shared" si="0"/>
        <v>216.19</v>
      </c>
      <c r="O66" s="112">
        <f t="shared" si="1"/>
        <v>-9.9999999999909051E-3</v>
      </c>
      <c r="P66">
        <v>83.756125630232674</v>
      </c>
      <c r="Q66">
        <v>48.427759840880711</v>
      </c>
      <c r="R66">
        <v>5.8397298672464037</v>
      </c>
      <c r="S66">
        <v>19.62909200240529</v>
      </c>
      <c r="T66">
        <v>58.527292659234938</v>
      </c>
      <c r="U66" s="114">
        <f t="shared" si="2"/>
        <v>216.18000000000004</v>
      </c>
      <c r="V66" s="112">
        <f t="shared" si="3"/>
        <v>0</v>
      </c>
      <c r="Y66">
        <f>BAWANA!AW66+BAWANA!AX66</f>
        <v>26.91</v>
      </c>
      <c r="Z66">
        <f>BAWANA!BD66+BAWANA!BE66</f>
        <v>26.91</v>
      </c>
      <c r="AA66">
        <f>BAWANA!X66+BAWANA!Y66</f>
        <v>26.91</v>
      </c>
      <c r="AB66">
        <f>BAWANA!AE66+BAWANA!AF66</f>
        <v>26.91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216.18</v>
      </c>
      <c r="E67">
        <f>BAWANA!AM67</f>
        <v>0</v>
      </c>
      <c r="F67">
        <f t="shared" si="4"/>
        <v>256</v>
      </c>
      <c r="G67">
        <f t="shared" si="5"/>
        <v>216.18</v>
      </c>
      <c r="H67" s="112"/>
      <c r="I67">
        <f>BRPL_EOD!AI67+BRPL_EOD!AJ67</f>
        <v>83.76</v>
      </c>
      <c r="J67">
        <f>BYPL_EOD!AI67+BYPL_EOD!AJ67</f>
        <v>48.43</v>
      </c>
      <c r="K67">
        <f>MES_EOD!AI67+MES_EOD!AJ67</f>
        <v>5.84</v>
      </c>
      <c r="L67">
        <f>NDMC_EOD!AI67+NDMC_EOD!AJ67</f>
        <v>19.63</v>
      </c>
      <c r="M67">
        <f>TPDDL_EOD!AI67+TPDDL_EOD!AJ67</f>
        <v>58.53</v>
      </c>
      <c r="N67">
        <f t="shared" ref="N67:N98" si="7">SUM(I67:M67)</f>
        <v>216.19</v>
      </c>
      <c r="O67" s="112">
        <f t="shared" ref="O67:O98" si="8">G67-N67</f>
        <v>-9.9999999999909051E-3</v>
      </c>
      <c r="P67">
        <v>83.756125630232674</v>
      </c>
      <c r="Q67">
        <v>48.427759840880711</v>
      </c>
      <c r="R67">
        <v>5.8397298672464037</v>
      </c>
      <c r="S67">
        <v>19.62909200240529</v>
      </c>
      <c r="T67">
        <v>58.527292659234938</v>
      </c>
      <c r="U67" s="114">
        <f t="shared" ref="U67:U98" si="9">SUM(P67:T67)</f>
        <v>216.18000000000004</v>
      </c>
      <c r="V67" s="112">
        <f t="shared" ref="V67:V99" si="10">G67-U67</f>
        <v>0</v>
      </c>
      <c r="Y67">
        <f>BAWANA!AW67+BAWANA!AX67</f>
        <v>26.91</v>
      </c>
      <c r="Z67">
        <f>BAWANA!BD67+BAWANA!BE67</f>
        <v>26.91</v>
      </c>
      <c r="AA67">
        <f>BAWANA!X67+BAWANA!Y67</f>
        <v>26.91</v>
      </c>
      <c r="AB67">
        <f>BAWANA!AE67+BAWANA!AF67</f>
        <v>26.91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216.18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216.18</v>
      </c>
      <c r="H68" s="112"/>
      <c r="I68">
        <f>BRPL_EOD!AI68+BRPL_EOD!AJ68</f>
        <v>83.76</v>
      </c>
      <c r="J68">
        <f>BYPL_EOD!AI68+BYPL_EOD!AJ68</f>
        <v>48.43</v>
      </c>
      <c r="K68">
        <f>MES_EOD!AI68+MES_EOD!AJ68</f>
        <v>5.84</v>
      </c>
      <c r="L68">
        <f>NDMC_EOD!AI68+NDMC_EOD!AJ68</f>
        <v>19.63</v>
      </c>
      <c r="M68">
        <f>TPDDL_EOD!AI68+TPDDL_EOD!AJ68</f>
        <v>58.53</v>
      </c>
      <c r="N68">
        <f t="shared" si="7"/>
        <v>216.19</v>
      </c>
      <c r="O68" s="112">
        <f t="shared" si="8"/>
        <v>-9.9999999999909051E-3</v>
      </c>
      <c r="P68">
        <v>83.756125630232674</v>
      </c>
      <c r="Q68">
        <v>48.427759840880711</v>
      </c>
      <c r="R68">
        <v>5.8397298672464037</v>
      </c>
      <c r="S68">
        <v>19.62909200240529</v>
      </c>
      <c r="T68">
        <v>58.527292659234938</v>
      </c>
      <c r="U68" s="114">
        <f t="shared" si="9"/>
        <v>216.18000000000004</v>
      </c>
      <c r="V68" s="112">
        <f t="shared" si="10"/>
        <v>0</v>
      </c>
      <c r="Y68">
        <f>BAWANA!AW68+BAWANA!AX68</f>
        <v>26.91</v>
      </c>
      <c r="Z68">
        <f>BAWANA!BD68+BAWANA!BE68</f>
        <v>26.91</v>
      </c>
      <c r="AA68">
        <f>BAWANA!X68+BAWANA!Y68</f>
        <v>26.91</v>
      </c>
      <c r="AB68">
        <f>BAWANA!AE68+BAWANA!AF68</f>
        <v>26.91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216.18</v>
      </c>
      <c r="E69">
        <f>BAWANA!AM69</f>
        <v>0</v>
      </c>
      <c r="F69">
        <f t="shared" si="11"/>
        <v>256</v>
      </c>
      <c r="G69">
        <f t="shared" si="12"/>
        <v>216.18</v>
      </c>
      <c r="H69" s="112"/>
      <c r="I69">
        <f>BRPL_EOD!AI69+BRPL_EOD!AJ69</f>
        <v>83.76</v>
      </c>
      <c r="J69">
        <f>BYPL_EOD!AI69+BYPL_EOD!AJ69</f>
        <v>48.43</v>
      </c>
      <c r="K69">
        <f>MES_EOD!AI69+MES_EOD!AJ69</f>
        <v>5.84</v>
      </c>
      <c r="L69">
        <f>NDMC_EOD!AI69+NDMC_EOD!AJ69</f>
        <v>19.63</v>
      </c>
      <c r="M69">
        <f>TPDDL_EOD!AI69+TPDDL_EOD!AJ69</f>
        <v>58.53</v>
      </c>
      <c r="N69">
        <f t="shared" si="7"/>
        <v>216.19</v>
      </c>
      <c r="O69" s="112">
        <f t="shared" si="8"/>
        <v>-9.9999999999909051E-3</v>
      </c>
      <c r="P69">
        <v>83.756125630232674</v>
      </c>
      <c r="Q69">
        <v>48.427759840880711</v>
      </c>
      <c r="R69">
        <v>5.8397298672464037</v>
      </c>
      <c r="S69">
        <v>19.62909200240529</v>
      </c>
      <c r="T69">
        <v>58.527292659234938</v>
      </c>
      <c r="U69" s="114">
        <f t="shared" si="9"/>
        <v>216.18000000000004</v>
      </c>
      <c r="V69" s="112">
        <f t="shared" si="10"/>
        <v>0</v>
      </c>
      <c r="Y69">
        <f>BAWANA!AW69+BAWANA!AX69</f>
        <v>26.91</v>
      </c>
      <c r="Z69">
        <f>BAWANA!BD69+BAWANA!BE69</f>
        <v>26.91</v>
      </c>
      <c r="AA69">
        <f>BAWANA!X69+BAWANA!Y69</f>
        <v>26.91</v>
      </c>
      <c r="AB69">
        <f>BAWANA!AE69+BAWANA!AF69</f>
        <v>26.91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216.18</v>
      </c>
      <c r="E70">
        <f>BAWANA!AM70</f>
        <v>0</v>
      </c>
      <c r="F70">
        <f t="shared" si="11"/>
        <v>256</v>
      </c>
      <c r="G70">
        <f t="shared" si="12"/>
        <v>216.18</v>
      </c>
      <c r="H70" s="112"/>
      <c r="I70">
        <f>BRPL_EOD!AI70+BRPL_EOD!AJ70</f>
        <v>83.76</v>
      </c>
      <c r="J70">
        <f>BYPL_EOD!AI70+BYPL_EOD!AJ70</f>
        <v>48.43</v>
      </c>
      <c r="K70">
        <f>MES_EOD!AI70+MES_EOD!AJ70</f>
        <v>5.84</v>
      </c>
      <c r="L70">
        <f>NDMC_EOD!AI70+NDMC_EOD!AJ70</f>
        <v>19.63</v>
      </c>
      <c r="M70">
        <f>TPDDL_EOD!AI70+TPDDL_EOD!AJ70</f>
        <v>58.53</v>
      </c>
      <c r="N70">
        <f t="shared" si="7"/>
        <v>216.19</v>
      </c>
      <c r="O70" s="112">
        <f t="shared" si="8"/>
        <v>-9.9999999999909051E-3</v>
      </c>
      <c r="P70">
        <v>83.756125630232674</v>
      </c>
      <c r="Q70">
        <v>48.427759840880711</v>
      </c>
      <c r="R70">
        <v>5.8397298672464037</v>
      </c>
      <c r="S70">
        <v>19.62909200240529</v>
      </c>
      <c r="T70">
        <v>58.527292659234938</v>
      </c>
      <c r="U70" s="114">
        <f t="shared" si="9"/>
        <v>216.18000000000004</v>
      </c>
      <c r="V70" s="112">
        <f t="shared" si="10"/>
        <v>0</v>
      </c>
      <c r="Y70">
        <f>BAWANA!AW70+BAWANA!AX70</f>
        <v>26.91</v>
      </c>
      <c r="Z70">
        <f>BAWANA!BD70+BAWANA!BE70</f>
        <v>26.91</v>
      </c>
      <c r="AA70">
        <f>BAWANA!X70+BAWANA!Y70</f>
        <v>26.91</v>
      </c>
      <c r="AB70">
        <f>BAWANA!AE70+BAWANA!AF70</f>
        <v>26.91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216.92000000000002</v>
      </c>
      <c r="E71">
        <f>BAWANA!AM71</f>
        <v>0</v>
      </c>
      <c r="F71">
        <f t="shared" si="11"/>
        <v>256</v>
      </c>
      <c r="G71">
        <f t="shared" si="12"/>
        <v>216.92000000000002</v>
      </c>
      <c r="H71" s="112"/>
      <c r="I71">
        <f>BRPL_EOD!AI71+BRPL_EOD!AJ71</f>
        <v>82.6</v>
      </c>
      <c r="J71">
        <f>BYPL_EOD!AI71+BYPL_EOD!AJ71</f>
        <v>47.77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216.93</v>
      </c>
      <c r="O71" s="112">
        <f t="shared" si="8"/>
        <v>-9.9999999999909051E-3</v>
      </c>
      <c r="P71">
        <v>82.596192320103256</v>
      </c>
      <c r="Q71">
        <v>47.767797907158993</v>
      </c>
      <c r="R71">
        <v>5.8397307887336929</v>
      </c>
      <c r="S71">
        <v>22.99893975014982</v>
      </c>
      <c r="T71">
        <v>57.71733923385424</v>
      </c>
      <c r="U71" s="114">
        <f t="shared" si="9"/>
        <v>216.92000000000002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216.92000000000002</v>
      </c>
      <c r="E72">
        <f>BAWANA!AM72</f>
        <v>0</v>
      </c>
      <c r="F72">
        <f t="shared" si="11"/>
        <v>256</v>
      </c>
      <c r="G72">
        <f t="shared" si="12"/>
        <v>216.92000000000002</v>
      </c>
      <c r="H72" s="112"/>
      <c r="I72">
        <f>BRPL_EOD!AI72+BRPL_EOD!AJ72</f>
        <v>82.6</v>
      </c>
      <c r="J72">
        <f>BYPL_EOD!AI72+BYPL_EOD!AJ72</f>
        <v>47.77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216.93</v>
      </c>
      <c r="O72" s="112">
        <f t="shared" si="8"/>
        <v>-9.9999999999909051E-3</v>
      </c>
      <c r="P72">
        <v>82.596192320103256</v>
      </c>
      <c r="Q72">
        <v>47.767797907158993</v>
      </c>
      <c r="R72">
        <v>5.8397307887336929</v>
      </c>
      <c r="S72">
        <v>22.99893975014982</v>
      </c>
      <c r="T72">
        <v>57.71733923385424</v>
      </c>
      <c r="U72" s="114">
        <f t="shared" si="9"/>
        <v>216.92000000000002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216.92000000000002</v>
      </c>
      <c r="E73">
        <f>BAWANA!AM73</f>
        <v>0</v>
      </c>
      <c r="F73">
        <f t="shared" si="11"/>
        <v>256</v>
      </c>
      <c r="G73">
        <f t="shared" si="12"/>
        <v>216.92000000000002</v>
      </c>
      <c r="H73" s="112"/>
      <c r="I73">
        <f>BRPL_EOD!AI73+BRPL_EOD!AJ73</f>
        <v>82.6</v>
      </c>
      <c r="J73">
        <f>BYPL_EOD!AI73+BYPL_EOD!AJ73</f>
        <v>47.77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216.93</v>
      </c>
      <c r="O73" s="112">
        <f t="shared" si="8"/>
        <v>-9.9999999999909051E-3</v>
      </c>
      <c r="P73">
        <v>82.596192320103256</v>
      </c>
      <c r="Q73">
        <v>47.767797907158993</v>
      </c>
      <c r="R73">
        <v>5.8397307887336929</v>
      </c>
      <c r="S73">
        <v>22.99893975014982</v>
      </c>
      <c r="T73">
        <v>57.71733923385424</v>
      </c>
      <c r="U73" s="114">
        <f t="shared" si="9"/>
        <v>216.92000000000002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216.92000000000002</v>
      </c>
      <c r="E74">
        <f>BAWANA!AM74</f>
        <v>0</v>
      </c>
      <c r="F74">
        <f t="shared" si="11"/>
        <v>256</v>
      </c>
      <c r="G74">
        <f t="shared" si="12"/>
        <v>216.92000000000002</v>
      </c>
      <c r="H74" s="112"/>
      <c r="I74">
        <f>BRPL_EOD!AI74+BRPL_EOD!AJ74</f>
        <v>82.6</v>
      </c>
      <c r="J74">
        <f>BYPL_EOD!AI74+BYPL_EOD!AJ74</f>
        <v>47.77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216.93</v>
      </c>
      <c r="O74" s="112">
        <f t="shared" si="8"/>
        <v>-9.9999999999909051E-3</v>
      </c>
      <c r="P74">
        <v>82.596192320103256</v>
      </c>
      <c r="Q74">
        <v>47.767797907158993</v>
      </c>
      <c r="R74">
        <v>5.8397307887336929</v>
      </c>
      <c r="S74">
        <v>22.99893975014982</v>
      </c>
      <c r="T74">
        <v>57.71733923385424</v>
      </c>
      <c r="U74" s="114">
        <f t="shared" si="9"/>
        <v>216.92000000000002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212.14</v>
      </c>
      <c r="E75">
        <f>BAWANA!AM75</f>
        <v>0</v>
      </c>
      <c r="F75">
        <f t="shared" si="11"/>
        <v>256</v>
      </c>
      <c r="G75">
        <f t="shared" si="12"/>
        <v>212.14</v>
      </c>
      <c r="H75" s="112"/>
      <c r="I75">
        <f>BRPL_EOD!AI75+BRPL_EOD!AJ75</f>
        <v>80.5</v>
      </c>
      <c r="J75">
        <f>BYPL_EOD!AI75+BYPL_EOD!AJ75</f>
        <v>46.55</v>
      </c>
      <c r="K75">
        <f>MES_EOD!AI75+MES_EOD!AJ75</f>
        <v>5.84</v>
      </c>
      <c r="L75">
        <f>NDMC_EOD!AI75+NDMC_EOD!AJ75</f>
        <v>23</v>
      </c>
      <c r="M75">
        <f>TPDDL_EOD!AI75+TPDDL_EOD!AJ75</f>
        <v>56.25</v>
      </c>
      <c r="N75">
        <f t="shared" si="7"/>
        <v>212.14</v>
      </c>
      <c r="O75" s="112">
        <f t="shared" si="8"/>
        <v>0</v>
      </c>
      <c r="P75">
        <v>80.5</v>
      </c>
      <c r="Q75">
        <v>46.55</v>
      </c>
      <c r="R75">
        <v>5.84</v>
      </c>
      <c r="S75">
        <v>23</v>
      </c>
      <c r="T75">
        <v>56.25</v>
      </c>
      <c r="U75" s="114">
        <f t="shared" si="9"/>
        <v>212.14</v>
      </c>
      <c r="V75" s="112">
        <f t="shared" si="10"/>
        <v>0</v>
      </c>
      <c r="Y75">
        <f>BAWANA!AW75+BAWANA!AX75</f>
        <v>32</v>
      </c>
      <c r="Z75">
        <f>BAWANA!BD75+BAWANA!BE75</f>
        <v>25.86</v>
      </c>
      <c r="AA75">
        <f>BAWANA!X75+BAWANA!Y75</f>
        <v>32</v>
      </c>
      <c r="AB75">
        <f>BAWANA!AE75+BAWANA!AF75</f>
        <v>25.86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223.44</v>
      </c>
      <c r="E76">
        <f>BAWANA!AM76</f>
        <v>0</v>
      </c>
      <c r="F76">
        <f t="shared" si="11"/>
        <v>256</v>
      </c>
      <c r="G76">
        <f t="shared" si="12"/>
        <v>223.44</v>
      </c>
      <c r="H76" s="112"/>
      <c r="I76">
        <f>BRPL_EOD!AI76+BRPL_EOD!AJ76</f>
        <v>80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223.45</v>
      </c>
      <c r="O76" s="112">
        <f t="shared" si="8"/>
        <v>-9.9999999999909051E-3</v>
      </c>
      <c r="P76">
        <v>79.996419780711577</v>
      </c>
      <c r="Q76">
        <v>44.997986126650261</v>
      </c>
      <c r="R76">
        <v>5.8397386439919448</v>
      </c>
      <c r="S76">
        <v>22.998970686954578</v>
      </c>
      <c r="T76">
        <v>69.60688476169166</v>
      </c>
      <c r="U76" s="114">
        <f t="shared" si="9"/>
        <v>223.44</v>
      </c>
      <c r="V76" s="112">
        <f t="shared" si="10"/>
        <v>0</v>
      </c>
      <c r="Y76">
        <f>BAWANA!AW76+BAWANA!AX76</f>
        <v>32</v>
      </c>
      <c r="Z76">
        <f>BAWANA!BD76+BAWANA!BE76</f>
        <v>14.56</v>
      </c>
      <c r="AA76">
        <f>BAWANA!X76+BAWANA!Y76</f>
        <v>32</v>
      </c>
      <c r="AB76">
        <f>BAWANA!AE76+BAWANA!AF76</f>
        <v>14.56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223.44</v>
      </c>
      <c r="E77">
        <f>BAWANA!AM77</f>
        <v>0</v>
      </c>
      <c r="F77">
        <f t="shared" si="11"/>
        <v>256</v>
      </c>
      <c r="G77">
        <f t="shared" si="12"/>
        <v>223.44</v>
      </c>
      <c r="H77" s="112"/>
      <c r="I77">
        <f>BRPL_EOD!AI77+BRPL_EOD!AJ77</f>
        <v>80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223.45</v>
      </c>
      <c r="O77" s="112">
        <f t="shared" si="8"/>
        <v>-9.9999999999909051E-3</v>
      </c>
      <c r="P77">
        <v>79.996419780711577</v>
      </c>
      <c r="Q77">
        <v>44.997986126650261</v>
      </c>
      <c r="R77">
        <v>5.8397386439919448</v>
      </c>
      <c r="S77">
        <v>22.998970686954578</v>
      </c>
      <c r="T77">
        <v>69.60688476169166</v>
      </c>
      <c r="U77" s="114">
        <f t="shared" si="9"/>
        <v>223.44</v>
      </c>
      <c r="V77" s="112">
        <f t="shared" si="10"/>
        <v>0</v>
      </c>
      <c r="Y77">
        <f>BAWANA!AW77+BAWANA!AX77</f>
        <v>32</v>
      </c>
      <c r="Z77">
        <f>BAWANA!BD77+BAWANA!BE77</f>
        <v>14.56</v>
      </c>
      <c r="AA77">
        <f>BAWANA!X77+BAWANA!Y77</f>
        <v>32</v>
      </c>
      <c r="AB77">
        <f>BAWANA!AE77+BAWANA!AF77</f>
        <v>14.56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223.44</v>
      </c>
      <c r="E78">
        <f>BAWANA!AM78</f>
        <v>0</v>
      </c>
      <c r="F78">
        <f t="shared" si="11"/>
        <v>256</v>
      </c>
      <c r="G78">
        <f t="shared" si="12"/>
        <v>223.44</v>
      </c>
      <c r="H78" s="112"/>
      <c r="I78">
        <f>BRPL_EOD!AI78+BRPL_EOD!AJ78</f>
        <v>80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223.45</v>
      </c>
      <c r="O78" s="112">
        <f t="shared" si="8"/>
        <v>-9.9999999999909051E-3</v>
      </c>
      <c r="P78">
        <v>79.996419780711577</v>
      </c>
      <c r="Q78">
        <v>44.997986126650261</v>
      </c>
      <c r="R78">
        <v>5.8397386439919448</v>
      </c>
      <c r="S78">
        <v>22.998970686954578</v>
      </c>
      <c r="T78">
        <v>69.60688476169166</v>
      </c>
      <c r="U78" s="114">
        <f t="shared" si="9"/>
        <v>223.44</v>
      </c>
      <c r="V78" s="112">
        <f t="shared" si="10"/>
        <v>0</v>
      </c>
      <c r="Y78">
        <f>BAWANA!AW78+BAWANA!AX78</f>
        <v>32</v>
      </c>
      <c r="Z78">
        <f>BAWANA!BD78+BAWANA!BE78</f>
        <v>14.56</v>
      </c>
      <c r="AA78">
        <f>BAWANA!X78+BAWANA!Y78</f>
        <v>32</v>
      </c>
      <c r="AB78">
        <f>BAWANA!AE78+BAWANA!AF78</f>
        <v>14.56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223.44</v>
      </c>
      <c r="E79">
        <f>BAWANA!AM79</f>
        <v>0</v>
      </c>
      <c r="F79">
        <f t="shared" si="11"/>
        <v>256</v>
      </c>
      <c r="G79">
        <f t="shared" si="12"/>
        <v>223.44</v>
      </c>
      <c r="H79" s="112"/>
      <c r="I79">
        <f>BRPL_EOD!AI79+BRPL_EOD!AJ79</f>
        <v>80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223.45</v>
      </c>
      <c r="O79" s="112">
        <f t="shared" si="8"/>
        <v>-9.9999999999909051E-3</v>
      </c>
      <c r="P79">
        <v>79.996419780711577</v>
      </c>
      <c r="Q79">
        <v>44.997986126650261</v>
      </c>
      <c r="R79">
        <v>5.8397386439919448</v>
      </c>
      <c r="S79">
        <v>22.998970686954578</v>
      </c>
      <c r="T79">
        <v>69.60688476169166</v>
      </c>
      <c r="U79" s="114">
        <f t="shared" si="9"/>
        <v>223.44</v>
      </c>
      <c r="V79" s="112">
        <f t="shared" si="10"/>
        <v>0</v>
      </c>
      <c r="Y79">
        <f>BAWANA!AW79+BAWANA!AX79</f>
        <v>32</v>
      </c>
      <c r="Z79">
        <f>BAWANA!BD79+BAWANA!BE79</f>
        <v>14.56</v>
      </c>
      <c r="AA79">
        <f>BAWANA!X79+BAWANA!Y79</f>
        <v>32</v>
      </c>
      <c r="AB79">
        <f>BAWANA!AE79+BAWANA!AF79</f>
        <v>14.56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223.44</v>
      </c>
      <c r="E80">
        <f>BAWANA!AM80</f>
        <v>0</v>
      </c>
      <c r="F80">
        <f t="shared" si="11"/>
        <v>256</v>
      </c>
      <c r="G80">
        <f t="shared" si="12"/>
        <v>223.44</v>
      </c>
      <c r="H80" s="112"/>
      <c r="I80">
        <f>BRPL_EOD!AI80+BRPL_EOD!AJ80</f>
        <v>80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223.45</v>
      </c>
      <c r="O80" s="112">
        <f t="shared" si="8"/>
        <v>-9.9999999999909051E-3</v>
      </c>
      <c r="P80">
        <v>79.996419780711577</v>
      </c>
      <c r="Q80">
        <v>44.997986126650261</v>
      </c>
      <c r="R80">
        <v>5.8397386439919448</v>
      </c>
      <c r="S80">
        <v>22.998970686954578</v>
      </c>
      <c r="T80">
        <v>69.60688476169166</v>
      </c>
      <c r="U80" s="114">
        <f t="shared" si="9"/>
        <v>223.44</v>
      </c>
      <c r="V80" s="112">
        <f t="shared" si="10"/>
        <v>0</v>
      </c>
      <c r="Y80">
        <f>BAWANA!AW80+BAWANA!AX80</f>
        <v>32</v>
      </c>
      <c r="Z80">
        <f>BAWANA!BD80+BAWANA!BE80</f>
        <v>14.56</v>
      </c>
      <c r="AA80">
        <f>BAWANA!X80+BAWANA!Y80</f>
        <v>32</v>
      </c>
      <c r="AB80">
        <f>BAWANA!AE80+BAWANA!AF80</f>
        <v>14.56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223.44</v>
      </c>
      <c r="E81">
        <f>BAWANA!AM81</f>
        <v>0</v>
      </c>
      <c r="F81">
        <f t="shared" si="11"/>
        <v>256</v>
      </c>
      <c r="G81">
        <f t="shared" si="12"/>
        <v>223.44</v>
      </c>
      <c r="H81" s="112"/>
      <c r="I81">
        <f>BRPL_EOD!AI81+BRPL_EOD!AJ81</f>
        <v>80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223.45</v>
      </c>
      <c r="O81" s="112">
        <f t="shared" si="8"/>
        <v>-9.9999999999909051E-3</v>
      </c>
      <c r="P81">
        <v>79.996419780711577</v>
      </c>
      <c r="Q81">
        <v>44.997986126650261</v>
      </c>
      <c r="R81">
        <v>5.8397386439919448</v>
      </c>
      <c r="S81">
        <v>22.998970686954578</v>
      </c>
      <c r="T81">
        <v>69.60688476169166</v>
      </c>
      <c r="U81" s="114">
        <f t="shared" si="9"/>
        <v>223.44</v>
      </c>
      <c r="V81" s="112">
        <f t="shared" si="10"/>
        <v>0</v>
      </c>
      <c r="Y81">
        <f>BAWANA!AW81+BAWANA!AX81</f>
        <v>32</v>
      </c>
      <c r="Z81">
        <f>BAWANA!BD81+BAWANA!BE81</f>
        <v>14.56</v>
      </c>
      <c r="AA81">
        <f>BAWANA!X81+BAWANA!Y81</f>
        <v>32</v>
      </c>
      <c r="AB81">
        <f>BAWANA!AE81+BAWANA!AF81</f>
        <v>14.56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223.44</v>
      </c>
      <c r="E82">
        <f>BAWANA!AM82</f>
        <v>0</v>
      </c>
      <c r="F82">
        <f t="shared" si="11"/>
        <v>256</v>
      </c>
      <c r="G82">
        <f t="shared" si="12"/>
        <v>223.44</v>
      </c>
      <c r="H82" s="112"/>
      <c r="I82">
        <f>BRPL_EOD!AI82+BRPL_EOD!AJ82</f>
        <v>80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223.45</v>
      </c>
      <c r="O82" s="112">
        <f t="shared" si="8"/>
        <v>-9.9999999999909051E-3</v>
      </c>
      <c r="P82">
        <v>79.996419780711577</v>
      </c>
      <c r="Q82">
        <v>44.997986126650261</v>
      </c>
      <c r="R82">
        <v>5.8397386439919448</v>
      </c>
      <c r="S82">
        <v>22.998970686954578</v>
      </c>
      <c r="T82">
        <v>69.60688476169166</v>
      </c>
      <c r="U82" s="114">
        <f t="shared" si="9"/>
        <v>223.44</v>
      </c>
      <c r="V82" s="112">
        <f t="shared" si="10"/>
        <v>0</v>
      </c>
      <c r="Y82">
        <f>BAWANA!AW82+BAWANA!AX82</f>
        <v>32</v>
      </c>
      <c r="Z82">
        <f>BAWANA!BD82+BAWANA!BE82</f>
        <v>14.56</v>
      </c>
      <c r="AA82">
        <f>BAWANA!X82+BAWANA!Y82</f>
        <v>32</v>
      </c>
      <c r="AB82">
        <f>BAWANA!AE82+BAWANA!AF82</f>
        <v>14.56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223.44</v>
      </c>
      <c r="E83">
        <f>BAWANA!AM83</f>
        <v>0</v>
      </c>
      <c r="F83">
        <f t="shared" si="11"/>
        <v>256</v>
      </c>
      <c r="G83">
        <f t="shared" si="12"/>
        <v>223.44</v>
      </c>
      <c r="H83" s="112"/>
      <c r="I83">
        <f>BRPL_EOD!AI83+BRPL_EOD!AJ83</f>
        <v>80</v>
      </c>
      <c r="J83">
        <f>BYPL_EOD!AI83+BYPL_EOD!AJ83</f>
        <v>45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223.45</v>
      </c>
      <c r="O83" s="112">
        <f t="shared" si="8"/>
        <v>-9.9999999999909051E-3</v>
      </c>
      <c r="P83">
        <v>79.996419780711577</v>
      </c>
      <c r="Q83">
        <v>44.997986126650261</v>
      </c>
      <c r="R83">
        <v>5.8397386439919448</v>
      </c>
      <c r="S83">
        <v>22.998970686954578</v>
      </c>
      <c r="T83">
        <v>69.60688476169166</v>
      </c>
      <c r="U83" s="114">
        <f t="shared" si="9"/>
        <v>223.44</v>
      </c>
      <c r="V83" s="112">
        <f t="shared" si="10"/>
        <v>0</v>
      </c>
      <c r="Y83">
        <f>BAWANA!AW83+BAWANA!AX83</f>
        <v>32</v>
      </c>
      <c r="Z83">
        <f>BAWANA!BD83+BAWANA!BE83</f>
        <v>14.56</v>
      </c>
      <c r="AA83">
        <f>BAWANA!X83+BAWANA!Y83</f>
        <v>32</v>
      </c>
      <c r="AB83">
        <f>BAWANA!AE83+BAWANA!AF83</f>
        <v>14.56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223.44</v>
      </c>
      <c r="E84">
        <f>BAWANA!AM84</f>
        <v>0</v>
      </c>
      <c r="F84">
        <f t="shared" si="11"/>
        <v>256</v>
      </c>
      <c r="G84">
        <f t="shared" si="12"/>
        <v>223.44</v>
      </c>
      <c r="H84" s="112"/>
      <c r="I84">
        <f>BRPL_EOD!AI84+BRPL_EOD!AJ84</f>
        <v>80</v>
      </c>
      <c r="J84">
        <f>BYPL_EOD!AI84+BYPL_EOD!AJ84</f>
        <v>45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223.45</v>
      </c>
      <c r="O84" s="112">
        <f t="shared" si="8"/>
        <v>-9.9999999999909051E-3</v>
      </c>
      <c r="P84">
        <v>79.996419780711577</v>
      </c>
      <c r="Q84">
        <v>44.997986126650261</v>
      </c>
      <c r="R84">
        <v>5.8397386439919448</v>
      </c>
      <c r="S84">
        <v>22.998970686954578</v>
      </c>
      <c r="T84">
        <v>69.60688476169166</v>
      </c>
      <c r="U84" s="114">
        <f t="shared" si="9"/>
        <v>223.44</v>
      </c>
      <c r="V84" s="112">
        <f t="shared" si="10"/>
        <v>0</v>
      </c>
      <c r="Y84">
        <f>BAWANA!AW84+BAWANA!AX84</f>
        <v>32</v>
      </c>
      <c r="Z84">
        <f>BAWANA!BD84+BAWANA!BE84</f>
        <v>14.56</v>
      </c>
      <c r="AA84">
        <f>BAWANA!X84+BAWANA!Y84</f>
        <v>32</v>
      </c>
      <c r="AB84">
        <f>BAWANA!AE84+BAWANA!AF84</f>
        <v>14.56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223.44</v>
      </c>
      <c r="E85">
        <f>BAWANA!AM85</f>
        <v>0</v>
      </c>
      <c r="F85">
        <f t="shared" si="11"/>
        <v>256</v>
      </c>
      <c r="G85">
        <f t="shared" si="12"/>
        <v>223.44</v>
      </c>
      <c r="H85" s="112"/>
      <c r="I85">
        <f>BRPL_EOD!AI85+BRPL_EOD!AJ85</f>
        <v>80</v>
      </c>
      <c r="J85">
        <f>BYPL_EOD!AI85+BYPL_EOD!AJ85</f>
        <v>45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223.45</v>
      </c>
      <c r="O85" s="112">
        <f t="shared" si="8"/>
        <v>-9.9999999999909051E-3</v>
      </c>
      <c r="P85">
        <v>79.996419780711577</v>
      </c>
      <c r="Q85">
        <v>44.997986126650261</v>
      </c>
      <c r="R85">
        <v>5.8397386439919448</v>
      </c>
      <c r="S85">
        <v>22.998970686954578</v>
      </c>
      <c r="T85">
        <v>69.60688476169166</v>
      </c>
      <c r="U85" s="114">
        <f t="shared" si="9"/>
        <v>223.44</v>
      </c>
      <c r="V85" s="112">
        <f t="shared" si="10"/>
        <v>0</v>
      </c>
      <c r="Y85">
        <f>BAWANA!AW85+BAWANA!AX85</f>
        <v>32</v>
      </c>
      <c r="Z85">
        <f>BAWANA!BD85+BAWANA!BE85</f>
        <v>14.56</v>
      </c>
      <c r="AA85">
        <f>BAWANA!X85+BAWANA!Y85</f>
        <v>32</v>
      </c>
      <c r="AB85">
        <f>BAWANA!AE85+BAWANA!AF85</f>
        <v>14.56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223.44</v>
      </c>
      <c r="E86">
        <f>BAWANA!AM86</f>
        <v>0</v>
      </c>
      <c r="F86">
        <f t="shared" si="11"/>
        <v>256</v>
      </c>
      <c r="G86">
        <f t="shared" si="12"/>
        <v>223.44</v>
      </c>
      <c r="H86" s="112"/>
      <c r="I86">
        <f>BRPL_EOD!AI86+BRPL_EOD!AJ86</f>
        <v>80</v>
      </c>
      <c r="J86">
        <f>BYPL_EOD!AI86+BYPL_EOD!AJ86</f>
        <v>45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223.45</v>
      </c>
      <c r="O86" s="112">
        <f t="shared" si="8"/>
        <v>-9.9999999999909051E-3</v>
      </c>
      <c r="P86">
        <v>79.996419780711577</v>
      </c>
      <c r="Q86">
        <v>44.997986126650261</v>
      </c>
      <c r="R86">
        <v>5.8397386439919448</v>
      </c>
      <c r="S86">
        <v>22.998970686954578</v>
      </c>
      <c r="T86">
        <v>69.60688476169166</v>
      </c>
      <c r="U86" s="114">
        <f t="shared" si="9"/>
        <v>223.44</v>
      </c>
      <c r="V86" s="112">
        <f t="shared" si="10"/>
        <v>0</v>
      </c>
      <c r="Y86">
        <f>BAWANA!AW86+BAWANA!AX86</f>
        <v>32</v>
      </c>
      <c r="Z86">
        <f>BAWANA!BD86+BAWANA!BE86</f>
        <v>14.56</v>
      </c>
      <c r="AA86">
        <f>BAWANA!X86+BAWANA!Y86</f>
        <v>32</v>
      </c>
      <c r="AB86">
        <f>BAWANA!AE86+BAWANA!AF86</f>
        <v>14.56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219.44</v>
      </c>
      <c r="E87">
        <f>BAWANA!AM87</f>
        <v>0</v>
      </c>
      <c r="F87">
        <f t="shared" si="11"/>
        <v>256</v>
      </c>
      <c r="G87">
        <f t="shared" si="12"/>
        <v>219.44</v>
      </c>
      <c r="H87" s="112"/>
      <c r="I87">
        <f>BRPL_EOD!AI87+BRPL_EOD!AJ87</f>
        <v>80</v>
      </c>
      <c r="J87">
        <f>BYPL_EOD!AI87+BYPL_EOD!AJ87</f>
        <v>45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219.45</v>
      </c>
      <c r="O87" s="112">
        <f t="shared" si="8"/>
        <v>-9.9999999999909051E-3</v>
      </c>
      <c r="P87">
        <v>79.996354522670316</v>
      </c>
      <c r="Q87">
        <v>44.997949419002055</v>
      </c>
      <c r="R87">
        <v>5.8397338801549328</v>
      </c>
      <c r="S87">
        <v>18.9991341991342</v>
      </c>
      <c r="T87">
        <v>69.606827979038513</v>
      </c>
      <c r="U87" s="114">
        <f t="shared" si="9"/>
        <v>219.44000000000003</v>
      </c>
      <c r="V87" s="112">
        <f t="shared" si="10"/>
        <v>0</v>
      </c>
      <c r="Y87">
        <f>BAWANA!AW87+BAWANA!AX87</f>
        <v>32</v>
      </c>
      <c r="Z87">
        <f>BAWANA!BD87+BAWANA!BE87</f>
        <v>18.559999999999999</v>
      </c>
      <c r="AA87">
        <f>BAWANA!X87+BAWANA!Y87</f>
        <v>32</v>
      </c>
      <c r="AB87">
        <f>BAWANA!AE87+BAWANA!AF87</f>
        <v>18.559999999999999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12"/>
      <c r="I88">
        <f>BRPL_EOD!AI88+BRPL_EOD!AJ88</f>
        <v>81.96</v>
      </c>
      <c r="J88">
        <f>BYPL_EOD!AI88+BYPL_EOD!AJ88</f>
        <v>47.39</v>
      </c>
      <c r="K88">
        <f>MES_EOD!AI88+MES_EOD!AJ88</f>
        <v>5.84</v>
      </c>
      <c r="L88">
        <f>NDMC_EOD!AI88+NDMC_EOD!AJ88</f>
        <v>19.21</v>
      </c>
      <c r="M88">
        <f>TPDDL_EOD!AI88+TPDDL_EOD!AJ88</f>
        <v>57.27</v>
      </c>
      <c r="N88">
        <f t="shared" si="7"/>
        <v>211.67000000000002</v>
      </c>
      <c r="O88" s="112">
        <f t="shared" si="8"/>
        <v>0</v>
      </c>
      <c r="P88">
        <v>81.96</v>
      </c>
      <c r="Q88">
        <v>47.39</v>
      </c>
      <c r="R88">
        <v>5.84</v>
      </c>
      <c r="S88">
        <v>19.21</v>
      </c>
      <c r="T88">
        <v>57.27</v>
      </c>
      <c r="U88" s="114">
        <f t="shared" si="9"/>
        <v>211.67000000000002</v>
      </c>
      <c r="V88" s="112">
        <f t="shared" si="10"/>
        <v>0</v>
      </c>
      <c r="Y88">
        <f>BAWANA!AW88+BAWANA!AX88</f>
        <v>32</v>
      </c>
      <c r="Z88">
        <f>BAWANA!BD88+BAWANA!BE88</f>
        <v>26.33</v>
      </c>
      <c r="AA88">
        <f>BAWANA!X88+BAWANA!Y88</f>
        <v>32</v>
      </c>
      <c r="AB88">
        <f>BAWANA!AE88+BAWANA!AF88</f>
        <v>26.33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211.67000000000002</v>
      </c>
      <c r="E89">
        <f>BAWANA!AM89</f>
        <v>0</v>
      </c>
      <c r="F89">
        <f t="shared" si="11"/>
        <v>256</v>
      </c>
      <c r="G89">
        <f t="shared" si="12"/>
        <v>211.67000000000002</v>
      </c>
      <c r="H89" s="112"/>
      <c r="I89">
        <f>BRPL_EOD!AI89+BRPL_EOD!AJ89</f>
        <v>81.96</v>
      </c>
      <c r="J89">
        <f>BYPL_EOD!AI89+BYPL_EOD!AJ89</f>
        <v>47.39</v>
      </c>
      <c r="K89">
        <f>MES_EOD!AI89+MES_EOD!AJ89</f>
        <v>5.84</v>
      </c>
      <c r="L89">
        <f>NDMC_EOD!AI89+NDMC_EOD!AJ89</f>
        <v>19.21</v>
      </c>
      <c r="M89">
        <f>TPDDL_EOD!AI89+TPDDL_EOD!AJ89</f>
        <v>57.27</v>
      </c>
      <c r="N89">
        <f t="shared" si="7"/>
        <v>211.67000000000002</v>
      </c>
      <c r="O89" s="112">
        <f t="shared" si="8"/>
        <v>0</v>
      </c>
      <c r="P89">
        <v>81.96</v>
      </c>
      <c r="Q89">
        <v>47.39</v>
      </c>
      <c r="R89">
        <v>5.84</v>
      </c>
      <c r="S89">
        <v>19.21</v>
      </c>
      <c r="T89">
        <v>57.27</v>
      </c>
      <c r="U89" s="114">
        <f t="shared" si="9"/>
        <v>211.67000000000002</v>
      </c>
      <c r="V89" s="112">
        <f t="shared" si="10"/>
        <v>0</v>
      </c>
      <c r="Y89">
        <f>BAWANA!AW89+BAWANA!AX89</f>
        <v>32</v>
      </c>
      <c r="Z89">
        <f>BAWANA!BD89+BAWANA!BE89</f>
        <v>26.33</v>
      </c>
      <c r="AA89">
        <f>BAWANA!X89+BAWANA!Y89</f>
        <v>32</v>
      </c>
      <c r="AB89">
        <f>BAWANA!AE89+BAWANA!AF89</f>
        <v>26.33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211.67000000000002</v>
      </c>
      <c r="E90">
        <f>BAWANA!AM90</f>
        <v>0</v>
      </c>
      <c r="F90">
        <f t="shared" si="11"/>
        <v>256</v>
      </c>
      <c r="G90">
        <f t="shared" si="12"/>
        <v>211.67000000000002</v>
      </c>
      <c r="H90" s="112"/>
      <c r="I90">
        <f>BRPL_EOD!AI90+BRPL_EOD!AJ90</f>
        <v>81.96</v>
      </c>
      <c r="J90">
        <f>BYPL_EOD!AI90+BYPL_EOD!AJ90</f>
        <v>47.39</v>
      </c>
      <c r="K90">
        <f>MES_EOD!AI90+MES_EOD!AJ90</f>
        <v>5.84</v>
      </c>
      <c r="L90">
        <f>NDMC_EOD!AI90+NDMC_EOD!AJ90</f>
        <v>19.21</v>
      </c>
      <c r="M90">
        <f>TPDDL_EOD!AI90+TPDDL_EOD!AJ90</f>
        <v>57.27</v>
      </c>
      <c r="N90">
        <f t="shared" si="7"/>
        <v>211.67000000000002</v>
      </c>
      <c r="O90" s="112">
        <f t="shared" si="8"/>
        <v>0</v>
      </c>
      <c r="P90">
        <v>81.96</v>
      </c>
      <c r="Q90">
        <v>47.39</v>
      </c>
      <c r="R90">
        <v>5.84</v>
      </c>
      <c r="S90">
        <v>19.21</v>
      </c>
      <c r="T90">
        <v>57.27</v>
      </c>
      <c r="U90" s="114">
        <f t="shared" si="9"/>
        <v>211.67000000000002</v>
      </c>
      <c r="V90" s="112">
        <f t="shared" si="10"/>
        <v>0</v>
      </c>
      <c r="Y90">
        <f>BAWANA!AW90+BAWANA!AX90</f>
        <v>32</v>
      </c>
      <c r="Z90">
        <f>BAWANA!BD90+BAWANA!BE90</f>
        <v>26.33</v>
      </c>
      <c r="AA90">
        <f>BAWANA!X90+BAWANA!Y90</f>
        <v>32</v>
      </c>
      <c r="AB90">
        <f>BAWANA!AE90+BAWANA!AF90</f>
        <v>26.33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211.67000000000002</v>
      </c>
      <c r="E91">
        <f>BAWANA!AM91</f>
        <v>0</v>
      </c>
      <c r="F91">
        <f t="shared" si="11"/>
        <v>256</v>
      </c>
      <c r="G91">
        <f t="shared" si="12"/>
        <v>211.67000000000002</v>
      </c>
      <c r="H91" s="112"/>
      <c r="I91">
        <f>BRPL_EOD!AI91+BRPL_EOD!AJ91</f>
        <v>81.96</v>
      </c>
      <c r="J91">
        <f>BYPL_EOD!AI91+BYPL_EOD!AJ91</f>
        <v>47.39</v>
      </c>
      <c r="K91">
        <f>MES_EOD!AI91+MES_EOD!AJ91</f>
        <v>5.84</v>
      </c>
      <c r="L91">
        <f>NDMC_EOD!AI91+NDMC_EOD!AJ91</f>
        <v>19.21</v>
      </c>
      <c r="M91">
        <f>TPDDL_EOD!AI91+TPDDL_EOD!AJ91</f>
        <v>57.27</v>
      </c>
      <c r="N91">
        <f t="shared" si="7"/>
        <v>211.67000000000002</v>
      </c>
      <c r="O91" s="112">
        <f t="shared" si="8"/>
        <v>0</v>
      </c>
      <c r="P91">
        <v>81.96</v>
      </c>
      <c r="Q91">
        <v>47.39</v>
      </c>
      <c r="R91">
        <v>5.84</v>
      </c>
      <c r="S91">
        <v>19.21</v>
      </c>
      <c r="T91">
        <v>57.27</v>
      </c>
      <c r="U91" s="114">
        <f t="shared" si="9"/>
        <v>211.67000000000002</v>
      </c>
      <c r="V91" s="112">
        <f t="shared" si="10"/>
        <v>0</v>
      </c>
      <c r="Y91">
        <f>BAWANA!AW91+BAWANA!AX91</f>
        <v>32</v>
      </c>
      <c r="Z91">
        <f>BAWANA!BD91+BAWANA!BE91</f>
        <v>26.33</v>
      </c>
      <c r="AA91">
        <f>BAWANA!X91+BAWANA!Y91</f>
        <v>32</v>
      </c>
      <c r="AB91">
        <f>BAWANA!AE91+BAWANA!AF91</f>
        <v>26.33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211.67000000000002</v>
      </c>
      <c r="E92">
        <f>BAWANA!AM92</f>
        <v>0</v>
      </c>
      <c r="F92">
        <f t="shared" si="11"/>
        <v>256</v>
      </c>
      <c r="G92">
        <f t="shared" si="12"/>
        <v>211.67000000000002</v>
      </c>
      <c r="H92" s="112"/>
      <c r="I92">
        <f>BRPL_EOD!AI92+BRPL_EOD!AJ92</f>
        <v>81.96</v>
      </c>
      <c r="J92">
        <f>BYPL_EOD!AI92+BYPL_EOD!AJ92</f>
        <v>47.39</v>
      </c>
      <c r="K92">
        <f>MES_EOD!AI92+MES_EOD!AJ92</f>
        <v>5.84</v>
      </c>
      <c r="L92">
        <f>NDMC_EOD!AI92+NDMC_EOD!AJ92</f>
        <v>19.21</v>
      </c>
      <c r="M92">
        <f>TPDDL_EOD!AI92+TPDDL_EOD!AJ92</f>
        <v>57.27</v>
      </c>
      <c r="N92">
        <f t="shared" si="7"/>
        <v>211.67000000000002</v>
      </c>
      <c r="O92" s="112">
        <f t="shared" si="8"/>
        <v>0</v>
      </c>
      <c r="P92">
        <v>81.96</v>
      </c>
      <c r="Q92">
        <v>47.39</v>
      </c>
      <c r="R92">
        <v>5.84</v>
      </c>
      <c r="S92">
        <v>19.21</v>
      </c>
      <c r="T92">
        <v>57.27</v>
      </c>
      <c r="U92" s="114">
        <f t="shared" si="9"/>
        <v>211.67000000000002</v>
      </c>
      <c r="V92" s="112">
        <f t="shared" si="10"/>
        <v>0</v>
      </c>
      <c r="Y92">
        <f>BAWANA!AW92+BAWANA!AX92</f>
        <v>32</v>
      </c>
      <c r="Z92">
        <f>BAWANA!BD92+BAWANA!BE92</f>
        <v>26.33</v>
      </c>
      <c r="AA92">
        <f>BAWANA!X92+BAWANA!Y92</f>
        <v>32</v>
      </c>
      <c r="AB92">
        <f>BAWANA!AE92+BAWANA!AF92</f>
        <v>26.33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12"/>
      <c r="I93">
        <f>BRPL_EOD!AI93+BRPL_EOD!AJ93</f>
        <v>83.76</v>
      </c>
      <c r="J93">
        <f>BYPL_EOD!AI93+BYPL_EOD!AJ93</f>
        <v>48.43</v>
      </c>
      <c r="K93">
        <f>MES_EOD!AI93+MES_EOD!AJ93</f>
        <v>5.84</v>
      </c>
      <c r="L93">
        <f>NDMC_EOD!AI93+NDMC_EOD!AJ93</f>
        <v>19.63</v>
      </c>
      <c r="M93">
        <f>TPDDL_EOD!AI93+TPDDL_EOD!AJ93</f>
        <v>58.53</v>
      </c>
      <c r="N93">
        <f t="shared" si="7"/>
        <v>216.19</v>
      </c>
      <c r="O93" s="112">
        <f t="shared" si="8"/>
        <v>-9.9999999999909051E-3</v>
      </c>
      <c r="P93">
        <v>83.756125630232674</v>
      </c>
      <c r="Q93">
        <v>48.427759840880711</v>
      </c>
      <c r="R93">
        <v>5.8397298672464037</v>
      </c>
      <c r="S93">
        <v>19.62909200240529</v>
      </c>
      <c r="T93">
        <v>58.527292659234938</v>
      </c>
      <c r="U93" s="114">
        <f t="shared" si="9"/>
        <v>216.18000000000004</v>
      </c>
      <c r="V93" s="112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12"/>
      <c r="I94">
        <f>BRPL_EOD!AI94+BRPL_EOD!AJ94</f>
        <v>83.76</v>
      </c>
      <c r="J94">
        <f>BYPL_EOD!AI94+BYPL_EOD!AJ94</f>
        <v>48.43</v>
      </c>
      <c r="K94">
        <f>MES_EOD!AI94+MES_EOD!AJ94</f>
        <v>5.84</v>
      </c>
      <c r="L94">
        <f>NDMC_EOD!AI94+NDMC_EOD!AJ94</f>
        <v>19.63</v>
      </c>
      <c r="M94">
        <f>TPDDL_EOD!AI94+TPDDL_EOD!AJ94</f>
        <v>58.53</v>
      </c>
      <c r="N94">
        <f t="shared" si="7"/>
        <v>216.19</v>
      </c>
      <c r="O94" s="112">
        <f t="shared" si="8"/>
        <v>-9.9999999999909051E-3</v>
      </c>
      <c r="P94">
        <v>83.756125630232674</v>
      </c>
      <c r="Q94">
        <v>48.427759840880711</v>
      </c>
      <c r="R94">
        <v>5.8397298672464037</v>
      </c>
      <c r="S94">
        <v>19.62909200240529</v>
      </c>
      <c r="T94">
        <v>58.527292659234938</v>
      </c>
      <c r="U94" s="114">
        <f t="shared" si="9"/>
        <v>216.18000000000004</v>
      </c>
      <c r="V94" s="112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12"/>
      <c r="I95">
        <f>BRPL_EOD!AI95+BRPL_EOD!AJ95</f>
        <v>83.76</v>
      </c>
      <c r="J95">
        <f>BYPL_EOD!AI95+BYPL_EOD!AJ95</f>
        <v>48.43</v>
      </c>
      <c r="K95">
        <f>MES_EOD!AI95+MES_EOD!AJ95</f>
        <v>5.84</v>
      </c>
      <c r="L95">
        <f>NDMC_EOD!AI95+NDMC_EOD!AJ95</f>
        <v>19.63</v>
      </c>
      <c r="M95">
        <f>TPDDL_EOD!AI95+TPDDL_EOD!AJ95</f>
        <v>58.53</v>
      </c>
      <c r="N95">
        <f t="shared" si="7"/>
        <v>216.19</v>
      </c>
      <c r="O95" s="112">
        <f t="shared" si="8"/>
        <v>-9.9999999999909051E-3</v>
      </c>
      <c r="P95">
        <v>83.756125630232674</v>
      </c>
      <c r="Q95">
        <v>48.427759840880711</v>
      </c>
      <c r="R95">
        <v>5.8397298672464037</v>
      </c>
      <c r="S95">
        <v>19.62909200240529</v>
      </c>
      <c r="T95">
        <v>58.527292659234938</v>
      </c>
      <c r="U95" s="114">
        <f t="shared" si="9"/>
        <v>216.18000000000004</v>
      </c>
      <c r="V95" s="112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12"/>
      <c r="I96">
        <f>BRPL_EOD!AI96+BRPL_EOD!AJ96</f>
        <v>83.76</v>
      </c>
      <c r="J96">
        <f>BYPL_EOD!AI96+BYPL_EOD!AJ96</f>
        <v>48.43</v>
      </c>
      <c r="K96">
        <f>MES_EOD!AI96+MES_EOD!AJ96</f>
        <v>5.84</v>
      </c>
      <c r="L96">
        <f>NDMC_EOD!AI96+NDMC_EOD!AJ96</f>
        <v>19.63</v>
      </c>
      <c r="M96">
        <f>TPDDL_EOD!AI96+TPDDL_EOD!AJ96</f>
        <v>58.53</v>
      </c>
      <c r="N96">
        <f t="shared" si="7"/>
        <v>216.19</v>
      </c>
      <c r="O96" s="112">
        <f t="shared" si="8"/>
        <v>-9.9999999999909051E-3</v>
      </c>
      <c r="P96">
        <v>83.756125630232674</v>
      </c>
      <c r="Q96">
        <v>48.427759840880711</v>
      </c>
      <c r="R96">
        <v>5.8397298672464037</v>
      </c>
      <c r="S96">
        <v>19.62909200240529</v>
      </c>
      <c r="T96">
        <v>58.527292659234938</v>
      </c>
      <c r="U96" s="114">
        <f t="shared" si="9"/>
        <v>216.18000000000004</v>
      </c>
      <c r="V96" s="112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5.2753434999999973</v>
      </c>
      <c r="E99" s="114">
        <f t="shared" si="14"/>
        <v>0</v>
      </c>
      <c r="F99" s="114">
        <f t="shared" si="14"/>
        <v>6.1440000000000001</v>
      </c>
      <c r="G99" s="114">
        <f t="shared" si="14"/>
        <v>5.2753434999999973</v>
      </c>
      <c r="H99" s="114"/>
      <c r="I99" s="114">
        <f t="shared" si="14"/>
        <v>2.0592700000000019</v>
      </c>
      <c r="J99" s="114">
        <f t="shared" si="14"/>
        <v>1.1366049999999999</v>
      </c>
      <c r="K99" s="114">
        <f t="shared" si="14"/>
        <v>0.14015999999999981</v>
      </c>
      <c r="L99" s="114">
        <f t="shared" si="14"/>
        <v>0.48705250000000067</v>
      </c>
      <c r="M99" s="114">
        <f t="shared" si="14"/>
        <v>1.4524425000000003</v>
      </c>
      <c r="N99" s="114">
        <f t="shared" si="14"/>
        <v>5.2755300000000007</v>
      </c>
      <c r="O99" s="114">
        <f t="shared" si="14"/>
        <v>-1.8649999999985312E-4</v>
      </c>
      <c r="P99" s="114">
        <f t="shared" si="14"/>
        <v>2.0591979473380322</v>
      </c>
      <c r="Q99" s="114">
        <f t="shared" si="14"/>
        <v>1.1365646614868938</v>
      </c>
      <c r="R99" s="114">
        <f t="shared" si="14"/>
        <v>0.14015504920040311</v>
      </c>
      <c r="S99" s="114">
        <f t="shared" si="14"/>
        <v>0.48703514237126938</v>
      </c>
      <c r="T99" s="114">
        <f t="shared" si="14"/>
        <v>1.4523906996033997</v>
      </c>
      <c r="U99" s="114">
        <f t="shared" si="14"/>
        <v>5.2753434999999973</v>
      </c>
      <c r="V99" s="114">
        <f t="shared" si="10"/>
        <v>0</v>
      </c>
      <c r="Y99" s="114">
        <f>SUM(Y3:Y98)/4000</f>
        <v>0.65303000000000022</v>
      </c>
      <c r="Z99" s="114">
        <f t="shared" ref="Z99:AD99" si="15">SUM(Z3:Z98)/4000</f>
        <v>0.63642750000000003</v>
      </c>
      <c r="AA99" s="114">
        <f t="shared" si="15"/>
        <v>0.65303000000000022</v>
      </c>
      <c r="AB99" s="114">
        <f t="shared" si="15"/>
        <v>0.63642750000000003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9" t="s">
        <v>153</v>
      </c>
      <c r="C1" s="209"/>
      <c r="D1" s="209" t="s">
        <v>278</v>
      </c>
      <c r="E1" s="209"/>
      <c r="H1" s="112"/>
      <c r="I1" s="209" t="s">
        <v>318</v>
      </c>
      <c r="J1" s="209"/>
      <c r="K1" s="209"/>
      <c r="L1" s="209"/>
      <c r="M1" s="209"/>
      <c r="N1" s="209"/>
      <c r="O1" s="113"/>
      <c r="P1" s="209" t="s">
        <v>319</v>
      </c>
      <c r="Q1" s="209"/>
      <c r="R1" s="209"/>
      <c r="S1" s="209"/>
      <c r="T1" s="209"/>
      <c r="U1" s="114"/>
      <c r="V1" s="112"/>
      <c r="Y1" s="209" t="s">
        <v>325</v>
      </c>
      <c r="Z1" s="209"/>
      <c r="AA1" s="209" t="s">
        <v>326</v>
      </c>
      <c r="AB1" s="209"/>
      <c r="AC1" s="235" t="s">
        <v>323</v>
      </c>
      <c r="AD1" s="235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990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792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990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792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990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792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990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792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990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792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990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792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990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792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990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792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990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792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990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792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990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792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990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792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990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792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990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792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990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792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990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792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990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792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990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792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990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792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990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792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990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792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990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792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990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792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990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792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990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792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990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792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990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792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990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792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990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792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990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792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990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792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990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792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990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792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990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792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990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792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990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792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990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792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990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792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990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792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990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792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990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792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990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792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990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792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990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792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990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792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990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792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990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792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990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792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990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792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990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792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990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792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990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792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990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792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990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792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990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792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990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792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19.167999999999999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29.4</v>
      </c>
      <c r="E3">
        <v>0</v>
      </c>
      <c r="F3">
        <v>0</v>
      </c>
      <c r="G3">
        <v>71.241600000000005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45</v>
      </c>
      <c r="N3">
        <v>118.125</v>
      </c>
      <c r="O3">
        <v>61.832811999999997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412.875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56.356999999999999</v>
      </c>
      <c r="AM3">
        <v>15.804048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31.897382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2607.5207710000009</v>
      </c>
    </row>
    <row r="4" spans="1:121">
      <c r="A4" t="s">
        <v>46</v>
      </c>
      <c r="B4">
        <v>0</v>
      </c>
      <c r="C4">
        <v>15.225</v>
      </c>
      <c r="D4">
        <v>29.4</v>
      </c>
      <c r="E4">
        <v>0</v>
      </c>
      <c r="F4">
        <v>0</v>
      </c>
      <c r="G4">
        <v>71.241600000000005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45</v>
      </c>
      <c r="N4">
        <v>118.125</v>
      </c>
      <c r="O4">
        <v>61.832811999999997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412.875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15.804048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31.897382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2607.5207710000009</v>
      </c>
    </row>
    <row r="5" spans="1:121">
      <c r="A5" t="s">
        <v>47</v>
      </c>
      <c r="B5">
        <v>0</v>
      </c>
      <c r="C5">
        <v>15.225</v>
      </c>
      <c r="D5">
        <v>29.4</v>
      </c>
      <c r="E5">
        <v>0</v>
      </c>
      <c r="F5">
        <v>0</v>
      </c>
      <c r="G5">
        <v>71.241600000000005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45</v>
      </c>
      <c r="N5">
        <v>118.125</v>
      </c>
      <c r="O5">
        <v>61.832811999999997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412.875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56.356999999999999</v>
      </c>
      <c r="AM5">
        <v>15.804048</v>
      </c>
      <c r="AN5">
        <v>0.82259000000000004</v>
      </c>
      <c r="AO5">
        <v>0</v>
      </c>
      <c r="AP5">
        <v>0</v>
      </c>
      <c r="AQ5">
        <v>0</v>
      </c>
      <c r="AR5">
        <v>8.8320000000000007</v>
      </c>
      <c r="AS5">
        <v>31.897382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2576.6087710000006</v>
      </c>
    </row>
    <row r="6" spans="1:121">
      <c r="A6" t="s">
        <v>48</v>
      </c>
      <c r="B6">
        <v>0</v>
      </c>
      <c r="C6">
        <v>15.225</v>
      </c>
      <c r="D6">
        <v>29.4</v>
      </c>
      <c r="E6">
        <v>0</v>
      </c>
      <c r="F6">
        <v>0</v>
      </c>
      <c r="G6">
        <v>71.241600000000005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45</v>
      </c>
      <c r="N6">
        <v>118.125</v>
      </c>
      <c r="O6">
        <v>61.832811999999997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412.875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56.356999999999999</v>
      </c>
      <c r="AM6">
        <v>15.804048</v>
      </c>
      <c r="AN6">
        <v>0.82259000000000004</v>
      </c>
      <c r="AO6">
        <v>0</v>
      </c>
      <c r="AP6">
        <v>0</v>
      </c>
      <c r="AQ6">
        <v>0</v>
      </c>
      <c r="AR6">
        <v>8.8320000000000007</v>
      </c>
      <c r="AS6">
        <v>31.897382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2576.6087710000006</v>
      </c>
    </row>
    <row r="7" spans="1:121">
      <c r="A7" t="s">
        <v>49</v>
      </c>
      <c r="B7">
        <v>0</v>
      </c>
      <c r="C7">
        <v>15.225</v>
      </c>
      <c r="D7">
        <v>29.4</v>
      </c>
      <c r="E7">
        <v>0</v>
      </c>
      <c r="F7">
        <v>0</v>
      </c>
      <c r="G7">
        <v>71.241600000000005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45</v>
      </c>
      <c r="N7">
        <v>118.125</v>
      </c>
      <c r="O7">
        <v>61.832811999999997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412.875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56.356999999999999</v>
      </c>
      <c r="AM7">
        <v>15.804048</v>
      </c>
      <c r="AN7">
        <v>0.82259000000000004</v>
      </c>
      <c r="AO7">
        <v>0</v>
      </c>
      <c r="AP7">
        <v>0</v>
      </c>
      <c r="AQ7">
        <v>0</v>
      </c>
      <c r="AR7">
        <v>39.744</v>
      </c>
      <c r="AS7">
        <v>31.897382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2607.5207710000009</v>
      </c>
    </row>
    <row r="8" spans="1:121">
      <c r="A8" t="s">
        <v>50</v>
      </c>
      <c r="B8">
        <v>0</v>
      </c>
      <c r="C8">
        <v>15.225</v>
      </c>
      <c r="D8">
        <v>29.4</v>
      </c>
      <c r="E8">
        <v>0</v>
      </c>
      <c r="F8">
        <v>0</v>
      </c>
      <c r="G8">
        <v>71.241600000000005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45</v>
      </c>
      <c r="N8">
        <v>118.125</v>
      </c>
      <c r="O8">
        <v>61.832811999999997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412.875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56.356999999999999</v>
      </c>
      <c r="AM8">
        <v>15.804048</v>
      </c>
      <c r="AN8">
        <v>0.82259000000000004</v>
      </c>
      <c r="AO8">
        <v>0</v>
      </c>
      <c r="AP8">
        <v>0</v>
      </c>
      <c r="AQ8">
        <v>0</v>
      </c>
      <c r="AR8">
        <v>39.744</v>
      </c>
      <c r="AS8">
        <v>31.897382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2607.5207710000009</v>
      </c>
    </row>
    <row r="9" spans="1:121">
      <c r="A9" t="s">
        <v>51</v>
      </c>
      <c r="B9">
        <v>0</v>
      </c>
      <c r="C9">
        <v>15.225</v>
      </c>
      <c r="D9">
        <v>29.4</v>
      </c>
      <c r="E9">
        <v>0</v>
      </c>
      <c r="F9">
        <v>0</v>
      </c>
      <c r="G9">
        <v>71.241600000000005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45</v>
      </c>
      <c r="N9">
        <v>118.125</v>
      </c>
      <c r="O9">
        <v>61.832811999999997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412.875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56.356999999999999</v>
      </c>
      <c r="AM9">
        <v>15.804048</v>
      </c>
      <c r="AN9">
        <v>0.82259000000000004</v>
      </c>
      <c r="AO9">
        <v>0</v>
      </c>
      <c r="AP9">
        <v>0</v>
      </c>
      <c r="AQ9">
        <v>0</v>
      </c>
      <c r="AR9">
        <v>4.4160000000000004</v>
      </c>
      <c r="AS9">
        <v>21.523199999999999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2561.8185890000009</v>
      </c>
    </row>
    <row r="10" spans="1:121">
      <c r="A10" t="s">
        <v>52</v>
      </c>
      <c r="B10">
        <v>0</v>
      </c>
      <c r="C10">
        <v>15.225</v>
      </c>
      <c r="D10">
        <v>29.4</v>
      </c>
      <c r="E10">
        <v>0</v>
      </c>
      <c r="F10">
        <v>0</v>
      </c>
      <c r="G10">
        <v>71.241600000000005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45</v>
      </c>
      <c r="N10">
        <v>118.125</v>
      </c>
      <c r="O10">
        <v>61.832811999999997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412.875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56.356999999999999</v>
      </c>
      <c r="AM10">
        <v>15.804048</v>
      </c>
      <c r="AN10">
        <v>0.82259000000000004</v>
      </c>
      <c r="AO10">
        <v>0</v>
      </c>
      <c r="AP10">
        <v>0</v>
      </c>
      <c r="AQ10">
        <v>0</v>
      </c>
      <c r="AR10">
        <v>4.4160000000000004</v>
      </c>
      <c r="AS10">
        <v>21.523199999999999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2561.8185890000009</v>
      </c>
    </row>
    <row r="11" spans="1:121">
      <c r="A11" t="s">
        <v>53</v>
      </c>
      <c r="B11">
        <v>0</v>
      </c>
      <c r="C11">
        <v>15.225</v>
      </c>
      <c r="D11">
        <v>29.4</v>
      </c>
      <c r="E11">
        <v>0</v>
      </c>
      <c r="F11">
        <v>0</v>
      </c>
      <c r="G11">
        <v>71.241600000000005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45</v>
      </c>
      <c r="N11">
        <v>118.125</v>
      </c>
      <c r="O11">
        <v>61.832811999999997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412.875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56.356999999999999</v>
      </c>
      <c r="AM11">
        <v>15.804048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31.897382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2607.5207710000009</v>
      </c>
    </row>
    <row r="12" spans="1:121">
      <c r="A12" t="s">
        <v>54</v>
      </c>
      <c r="B12">
        <v>0</v>
      </c>
      <c r="C12">
        <v>15.225</v>
      </c>
      <c r="D12">
        <v>29.4</v>
      </c>
      <c r="E12">
        <v>0</v>
      </c>
      <c r="F12">
        <v>0</v>
      </c>
      <c r="G12">
        <v>71.241600000000005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45</v>
      </c>
      <c r="N12">
        <v>118.125</v>
      </c>
      <c r="O12">
        <v>61.832811999999997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412.875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56.356999999999999</v>
      </c>
      <c r="AM12">
        <v>15.804048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31.897382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2607.5207710000009</v>
      </c>
    </row>
    <row r="13" spans="1:121">
      <c r="A13" t="s">
        <v>55</v>
      </c>
      <c r="B13">
        <v>0</v>
      </c>
      <c r="C13">
        <v>15.225</v>
      </c>
      <c r="D13">
        <v>29.4</v>
      </c>
      <c r="E13">
        <v>0</v>
      </c>
      <c r="F13">
        <v>0</v>
      </c>
      <c r="G13">
        <v>71.241600000000005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45</v>
      </c>
      <c r="N13">
        <v>118.125</v>
      </c>
      <c r="O13">
        <v>61.832811999999997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412.875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56.356999999999999</v>
      </c>
      <c r="AM13">
        <v>15.804048</v>
      </c>
      <c r="AN13">
        <v>0.82259000000000004</v>
      </c>
      <c r="AO13">
        <v>0</v>
      </c>
      <c r="AP13">
        <v>5.2521000000000004</v>
      </c>
      <c r="AQ13">
        <v>0</v>
      </c>
      <c r="AR13">
        <v>5.52</v>
      </c>
      <c r="AS13">
        <v>20.8506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2567.502089000001</v>
      </c>
    </row>
    <row r="14" spans="1:121">
      <c r="A14" t="s">
        <v>56</v>
      </c>
      <c r="B14">
        <v>0</v>
      </c>
      <c r="C14">
        <v>15.225</v>
      </c>
      <c r="D14">
        <v>29.4</v>
      </c>
      <c r="E14">
        <v>0</v>
      </c>
      <c r="F14">
        <v>0</v>
      </c>
      <c r="G14">
        <v>71.241600000000005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45</v>
      </c>
      <c r="N14">
        <v>118.125</v>
      </c>
      <c r="O14">
        <v>61.832811999999997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412.875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56.356999999999999</v>
      </c>
      <c r="AM14">
        <v>15.804048</v>
      </c>
      <c r="AN14">
        <v>0.82259000000000004</v>
      </c>
      <c r="AO14">
        <v>0</v>
      </c>
      <c r="AP14">
        <v>5.2521000000000004</v>
      </c>
      <c r="AQ14">
        <v>0</v>
      </c>
      <c r="AR14">
        <v>5.52</v>
      </c>
      <c r="AS14">
        <v>20.8506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2567.502089000001</v>
      </c>
    </row>
    <row r="15" spans="1:121">
      <c r="A15" t="s">
        <v>57</v>
      </c>
      <c r="B15">
        <v>0</v>
      </c>
      <c r="C15">
        <v>15.225</v>
      </c>
      <c r="D15">
        <v>29.4</v>
      </c>
      <c r="E15">
        <v>0</v>
      </c>
      <c r="F15">
        <v>0</v>
      </c>
      <c r="G15">
        <v>71.241600000000005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45</v>
      </c>
      <c r="N15">
        <v>118.125</v>
      </c>
      <c r="O15">
        <v>61.832811999999997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412.875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55.776000000000003</v>
      </c>
      <c r="AM15">
        <v>15.804048</v>
      </c>
      <c r="AN15">
        <v>0.82259000000000004</v>
      </c>
      <c r="AO15">
        <v>0</v>
      </c>
      <c r="AP15">
        <v>5.2521000000000004</v>
      </c>
      <c r="AQ15">
        <v>0</v>
      </c>
      <c r="AR15">
        <v>11.04</v>
      </c>
      <c r="AS15">
        <v>20.8506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2572.4410890000008</v>
      </c>
    </row>
    <row r="16" spans="1:121">
      <c r="A16" t="s">
        <v>58</v>
      </c>
      <c r="B16">
        <v>0</v>
      </c>
      <c r="C16">
        <v>15.225</v>
      </c>
      <c r="D16">
        <v>29.4</v>
      </c>
      <c r="E16">
        <v>0</v>
      </c>
      <c r="F16">
        <v>0</v>
      </c>
      <c r="G16">
        <v>71.241600000000005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45</v>
      </c>
      <c r="N16">
        <v>118.125</v>
      </c>
      <c r="O16">
        <v>61.832811999999997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412.875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55.776000000000003</v>
      </c>
      <c r="AM16">
        <v>15.804048</v>
      </c>
      <c r="AN16">
        <v>0.82259000000000004</v>
      </c>
      <c r="AO16">
        <v>0</v>
      </c>
      <c r="AP16">
        <v>5.7645</v>
      </c>
      <c r="AQ16">
        <v>0</v>
      </c>
      <c r="AR16">
        <v>11.04</v>
      </c>
      <c r="AS16">
        <v>20.8506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2572.9534890000009</v>
      </c>
    </row>
    <row r="17" spans="1:117">
      <c r="A17" t="s">
        <v>59</v>
      </c>
      <c r="B17">
        <v>0</v>
      </c>
      <c r="C17">
        <v>15.225</v>
      </c>
      <c r="D17">
        <v>29.4</v>
      </c>
      <c r="E17">
        <v>0</v>
      </c>
      <c r="F17">
        <v>0</v>
      </c>
      <c r="G17">
        <v>71.241600000000005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45</v>
      </c>
      <c r="N17">
        <v>118.125</v>
      </c>
      <c r="O17">
        <v>61.832811999999997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412.875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55.776000000000003</v>
      </c>
      <c r="AM17">
        <v>15.804048</v>
      </c>
      <c r="AN17">
        <v>0.82259000000000004</v>
      </c>
      <c r="AO17">
        <v>0</v>
      </c>
      <c r="AP17">
        <v>5.7645</v>
      </c>
      <c r="AQ17">
        <v>0</v>
      </c>
      <c r="AR17">
        <v>11.04</v>
      </c>
      <c r="AS17">
        <v>20.8506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2572.9534890000009</v>
      </c>
    </row>
    <row r="18" spans="1:117">
      <c r="A18" t="s">
        <v>60</v>
      </c>
      <c r="B18">
        <v>0</v>
      </c>
      <c r="C18">
        <v>15.225</v>
      </c>
      <c r="D18">
        <v>29.4</v>
      </c>
      <c r="E18">
        <v>0</v>
      </c>
      <c r="F18">
        <v>0</v>
      </c>
      <c r="G18">
        <v>71.241600000000005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45</v>
      </c>
      <c r="N18">
        <v>118.125</v>
      </c>
      <c r="O18">
        <v>61.832811999999997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412.875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55.776000000000003</v>
      </c>
      <c r="AM18">
        <v>15.804048</v>
      </c>
      <c r="AN18">
        <v>0.82259000000000004</v>
      </c>
      <c r="AO18">
        <v>0</v>
      </c>
      <c r="AP18">
        <v>5.7645</v>
      </c>
      <c r="AQ18">
        <v>0</v>
      </c>
      <c r="AR18">
        <v>11.04</v>
      </c>
      <c r="AS18">
        <v>20.8506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2572.9534890000009</v>
      </c>
    </row>
    <row r="19" spans="1:117">
      <c r="A19" t="s">
        <v>61</v>
      </c>
      <c r="B19">
        <v>0</v>
      </c>
      <c r="C19">
        <v>15.225</v>
      </c>
      <c r="D19">
        <v>29.4</v>
      </c>
      <c r="E19">
        <v>0</v>
      </c>
      <c r="F19">
        <v>0</v>
      </c>
      <c r="G19">
        <v>71.241600000000005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45</v>
      </c>
      <c r="N19">
        <v>118.125</v>
      </c>
      <c r="O19">
        <v>61.832811999999997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412.875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55.776000000000003</v>
      </c>
      <c r="AM19">
        <v>15.804048</v>
      </c>
      <c r="AN19">
        <v>0.82259000000000004</v>
      </c>
      <c r="AO19">
        <v>0</v>
      </c>
      <c r="AP19">
        <v>0</v>
      </c>
      <c r="AQ19">
        <v>0</v>
      </c>
      <c r="AR19">
        <v>17.664000000000001</v>
      </c>
      <c r="AS19">
        <v>31.897382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2599.3576710000007</v>
      </c>
    </row>
    <row r="20" spans="1:117">
      <c r="A20" t="s">
        <v>62</v>
      </c>
      <c r="B20">
        <v>0</v>
      </c>
      <c r="C20">
        <v>15.225</v>
      </c>
      <c r="D20">
        <v>29.4</v>
      </c>
      <c r="E20">
        <v>0</v>
      </c>
      <c r="F20">
        <v>0</v>
      </c>
      <c r="G20">
        <v>71.241600000000005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45</v>
      </c>
      <c r="N20">
        <v>118.125</v>
      </c>
      <c r="O20">
        <v>61.832811999999997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412.875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55.776000000000003</v>
      </c>
      <c r="AM20">
        <v>15.804048</v>
      </c>
      <c r="AN20">
        <v>0.82259000000000004</v>
      </c>
      <c r="AO20">
        <v>0</v>
      </c>
      <c r="AP20">
        <v>0</v>
      </c>
      <c r="AQ20">
        <v>13.608000000000001</v>
      </c>
      <c r="AR20">
        <v>17.664000000000001</v>
      </c>
      <c r="AS20">
        <v>31.897382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2613.0221230000011</v>
      </c>
    </row>
    <row r="21" spans="1:117">
      <c r="A21" t="s">
        <v>63</v>
      </c>
      <c r="B21">
        <v>0</v>
      </c>
      <c r="C21">
        <v>15.225</v>
      </c>
      <c r="D21">
        <v>29.4</v>
      </c>
      <c r="E21">
        <v>0</v>
      </c>
      <c r="F21">
        <v>0</v>
      </c>
      <c r="G21">
        <v>71.241600000000005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45</v>
      </c>
      <c r="N21">
        <v>118.125</v>
      </c>
      <c r="O21">
        <v>61.832811999999997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412.875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55.776000000000003</v>
      </c>
      <c r="AM21">
        <v>15.804048</v>
      </c>
      <c r="AN21">
        <v>0.82259000000000004</v>
      </c>
      <c r="AO21">
        <v>0</v>
      </c>
      <c r="AP21">
        <v>0</v>
      </c>
      <c r="AQ21">
        <v>13.608000000000001</v>
      </c>
      <c r="AR21">
        <v>30.911999999999999</v>
      </c>
      <c r="AS21">
        <v>31.897382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2626.2701230000007</v>
      </c>
    </row>
    <row r="22" spans="1:117">
      <c r="A22" t="s">
        <v>64</v>
      </c>
      <c r="B22">
        <v>0</v>
      </c>
      <c r="C22">
        <v>15.225</v>
      </c>
      <c r="D22">
        <v>29.4</v>
      </c>
      <c r="E22">
        <v>0</v>
      </c>
      <c r="F22">
        <v>0</v>
      </c>
      <c r="G22">
        <v>71.241600000000005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45</v>
      </c>
      <c r="N22">
        <v>118.125</v>
      </c>
      <c r="O22">
        <v>61.832811999999997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412.875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55.776000000000003</v>
      </c>
      <c r="AM22">
        <v>15.804048</v>
      </c>
      <c r="AN22">
        <v>0.82259000000000004</v>
      </c>
      <c r="AO22">
        <v>0</v>
      </c>
      <c r="AP22">
        <v>0</v>
      </c>
      <c r="AQ22">
        <v>13.608000000000001</v>
      </c>
      <c r="AR22">
        <v>30.911999999999999</v>
      </c>
      <c r="AS22">
        <v>31.897382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2626.2701230000007</v>
      </c>
    </row>
    <row r="23" spans="1:117">
      <c r="A23" t="s">
        <v>65</v>
      </c>
      <c r="B23">
        <v>0</v>
      </c>
      <c r="C23">
        <v>15.225</v>
      </c>
      <c r="D23">
        <v>29.4</v>
      </c>
      <c r="E23">
        <v>0</v>
      </c>
      <c r="F23">
        <v>0</v>
      </c>
      <c r="G23">
        <v>71.241600000000005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45</v>
      </c>
      <c r="N23">
        <v>118.125</v>
      </c>
      <c r="O23">
        <v>61.832811999999997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412.875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3.3325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55.776000000000003</v>
      </c>
      <c r="AM23">
        <v>15.804048</v>
      </c>
      <c r="AN23">
        <v>0.82259000000000004</v>
      </c>
      <c r="AO23">
        <v>0</v>
      </c>
      <c r="AP23">
        <v>0</v>
      </c>
      <c r="AQ23">
        <v>13.608000000000001</v>
      </c>
      <c r="AR23">
        <v>30.911999999999999</v>
      </c>
      <c r="AS23">
        <v>29.5944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2627.2996410000005</v>
      </c>
    </row>
    <row r="24" spans="1:117">
      <c r="A24" t="s">
        <v>66</v>
      </c>
      <c r="B24">
        <v>0</v>
      </c>
      <c r="C24">
        <v>15.225</v>
      </c>
      <c r="D24">
        <v>29.4</v>
      </c>
      <c r="E24">
        <v>0</v>
      </c>
      <c r="F24">
        <v>0</v>
      </c>
      <c r="G24">
        <v>71.241600000000005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45</v>
      </c>
      <c r="N24">
        <v>118.125</v>
      </c>
      <c r="O24">
        <v>61.832811999999997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412.875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55.776000000000003</v>
      </c>
      <c r="AM24">
        <v>15.804048</v>
      </c>
      <c r="AN24">
        <v>0.82259000000000004</v>
      </c>
      <c r="AO24">
        <v>0</v>
      </c>
      <c r="AP24">
        <v>0</v>
      </c>
      <c r="AQ24">
        <v>27.216000000000001</v>
      </c>
      <c r="AR24">
        <v>30.911999999999999</v>
      </c>
      <c r="AS24">
        <v>29.5944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2650.7451810000002</v>
      </c>
    </row>
    <row r="25" spans="1:117">
      <c r="A25" t="s">
        <v>67</v>
      </c>
      <c r="B25">
        <v>0</v>
      </c>
      <c r="C25">
        <v>15.225</v>
      </c>
      <c r="D25">
        <v>29.4</v>
      </c>
      <c r="E25">
        <v>0</v>
      </c>
      <c r="F25">
        <v>0</v>
      </c>
      <c r="G25">
        <v>71.241600000000005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45</v>
      </c>
      <c r="N25">
        <v>118.125</v>
      </c>
      <c r="O25">
        <v>61.832811999999997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412.875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55.776000000000003</v>
      </c>
      <c r="AM25">
        <v>15.804048</v>
      </c>
      <c r="AN25">
        <v>0.82259000000000004</v>
      </c>
      <c r="AO25">
        <v>0</v>
      </c>
      <c r="AP25">
        <v>0</v>
      </c>
      <c r="AQ25">
        <v>27.216000000000001</v>
      </c>
      <c r="AR25">
        <v>30.911999999999999</v>
      </c>
      <c r="AS25">
        <v>29.5944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2650.7451810000002</v>
      </c>
    </row>
    <row r="26" spans="1:117">
      <c r="A26" t="s">
        <v>68</v>
      </c>
      <c r="B26">
        <v>0</v>
      </c>
      <c r="C26">
        <v>15.225</v>
      </c>
      <c r="D26">
        <v>29.4</v>
      </c>
      <c r="E26">
        <v>0</v>
      </c>
      <c r="F26">
        <v>0</v>
      </c>
      <c r="G26">
        <v>71.241600000000005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45</v>
      </c>
      <c r="N26">
        <v>118.125</v>
      </c>
      <c r="O26">
        <v>61.832811999999997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412.875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0</v>
      </c>
      <c r="AI26">
        <v>0</v>
      </c>
      <c r="AJ26">
        <v>0</v>
      </c>
      <c r="AK26">
        <v>53.932499999999997</v>
      </c>
      <c r="AL26">
        <v>55.776000000000003</v>
      </c>
      <c r="AM26">
        <v>15.804048</v>
      </c>
      <c r="AN26">
        <v>0.82259000000000004</v>
      </c>
      <c r="AO26">
        <v>0</v>
      </c>
      <c r="AP26">
        <v>0</v>
      </c>
      <c r="AQ26">
        <v>27.216000000000001</v>
      </c>
      <c r="AR26">
        <v>30.911999999999999</v>
      </c>
      <c r="AS26">
        <v>29.5944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2650.7451810000002</v>
      </c>
    </row>
    <row r="27" spans="1:117">
      <c r="A27" t="s">
        <v>69</v>
      </c>
      <c r="B27">
        <v>0</v>
      </c>
      <c r="C27">
        <v>15.225</v>
      </c>
      <c r="D27">
        <v>29.4</v>
      </c>
      <c r="E27">
        <v>0</v>
      </c>
      <c r="F27">
        <v>0</v>
      </c>
      <c r="G27">
        <v>71.241600000000005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45</v>
      </c>
      <c r="N27">
        <v>118.125</v>
      </c>
      <c r="O27">
        <v>61.832811999999997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13.17004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53.932499999999997</v>
      </c>
      <c r="AL27">
        <v>55.776000000000003</v>
      </c>
      <c r="AM27">
        <v>15.804048</v>
      </c>
      <c r="AN27">
        <v>0.82259000000000004</v>
      </c>
      <c r="AO27">
        <v>0</v>
      </c>
      <c r="AP27">
        <v>0</v>
      </c>
      <c r="AQ27">
        <v>27.216000000000001</v>
      </c>
      <c r="AR27">
        <v>30.911999999999999</v>
      </c>
      <c r="AS27">
        <v>29.5944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2680.0310809999996</v>
      </c>
    </row>
    <row r="28" spans="1:117">
      <c r="A28" t="s">
        <v>70</v>
      </c>
      <c r="B28">
        <v>0</v>
      </c>
      <c r="C28">
        <v>15.225</v>
      </c>
      <c r="D28">
        <v>29.4</v>
      </c>
      <c r="E28">
        <v>0</v>
      </c>
      <c r="F28">
        <v>0</v>
      </c>
      <c r="G28">
        <v>71.241600000000005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45</v>
      </c>
      <c r="N28">
        <v>118.125</v>
      </c>
      <c r="O28">
        <v>61.832811999999997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0</v>
      </c>
      <c r="AB28">
        <v>26.34008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0.82259000000000004</v>
      </c>
      <c r="AO28">
        <v>0</v>
      </c>
      <c r="AP28">
        <v>0</v>
      </c>
      <c r="AQ28">
        <v>40.823999999999998</v>
      </c>
      <c r="AR28">
        <v>30.911999999999999</v>
      </c>
      <c r="AS28">
        <v>29.5944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2739.0740210000004</v>
      </c>
    </row>
    <row r="29" spans="1:117">
      <c r="A29" t="s">
        <v>71</v>
      </c>
      <c r="B29">
        <v>0</v>
      </c>
      <c r="C29">
        <v>15.225</v>
      </c>
      <c r="D29">
        <v>29.4</v>
      </c>
      <c r="E29">
        <v>0</v>
      </c>
      <c r="F29">
        <v>0</v>
      </c>
      <c r="G29">
        <v>71.241600000000005</v>
      </c>
      <c r="H29">
        <v>0</v>
      </c>
      <c r="I29">
        <v>0</v>
      </c>
      <c r="J29">
        <v>46.031999999999996</v>
      </c>
      <c r="K29">
        <v>679.49316799999997</v>
      </c>
      <c r="L29">
        <v>435.435</v>
      </c>
      <c r="M29">
        <v>45</v>
      </c>
      <c r="N29">
        <v>118.125</v>
      </c>
      <c r="O29">
        <v>61.832811999999997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14.061999999999999</v>
      </c>
      <c r="AB29">
        <v>26.34008</v>
      </c>
      <c r="AC29">
        <v>1.2734000000000001</v>
      </c>
      <c r="AD29">
        <v>7.9260000000000002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0.82259000000000004</v>
      </c>
      <c r="AO29">
        <v>0</v>
      </c>
      <c r="AP29">
        <v>0</v>
      </c>
      <c r="AQ29">
        <v>40.823999999999998</v>
      </c>
      <c r="AR29">
        <v>30.911999999999999</v>
      </c>
      <c r="AS29">
        <v>26.904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2791.9099209999999</v>
      </c>
    </row>
    <row r="30" spans="1:117">
      <c r="A30" t="s">
        <v>72</v>
      </c>
      <c r="B30">
        <v>0</v>
      </c>
      <c r="C30">
        <v>15.225</v>
      </c>
      <c r="D30">
        <v>29.4</v>
      </c>
      <c r="E30">
        <v>0</v>
      </c>
      <c r="F30">
        <v>0</v>
      </c>
      <c r="G30">
        <v>71.241600000000005</v>
      </c>
      <c r="H30">
        <v>0</v>
      </c>
      <c r="I30">
        <v>0</v>
      </c>
      <c r="J30">
        <v>46.031999999999996</v>
      </c>
      <c r="K30">
        <v>679.49316799999997</v>
      </c>
      <c r="L30">
        <v>435.435</v>
      </c>
      <c r="M30">
        <v>45</v>
      </c>
      <c r="N30">
        <v>118.125</v>
      </c>
      <c r="O30">
        <v>61.832811999999997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28.09872</v>
      </c>
      <c r="AB30">
        <v>26.34008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</v>
      </c>
      <c r="AQ30">
        <v>40.823999999999998</v>
      </c>
      <c r="AR30">
        <v>30.911999999999999</v>
      </c>
      <c r="AS30">
        <v>26.904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2890.934201</v>
      </c>
    </row>
    <row r="31" spans="1:117">
      <c r="A31" t="s">
        <v>73</v>
      </c>
      <c r="B31">
        <v>0</v>
      </c>
      <c r="C31">
        <v>15.225</v>
      </c>
      <c r="D31">
        <v>29.4</v>
      </c>
      <c r="E31">
        <v>0</v>
      </c>
      <c r="F31">
        <v>0</v>
      </c>
      <c r="G31">
        <v>71.241600000000005</v>
      </c>
      <c r="H31">
        <v>0</v>
      </c>
      <c r="I31">
        <v>0</v>
      </c>
      <c r="J31">
        <v>46.031999999999996</v>
      </c>
      <c r="K31">
        <v>679.49316799999997</v>
      </c>
      <c r="L31">
        <v>435.435</v>
      </c>
      <c r="M31">
        <v>45</v>
      </c>
      <c r="N31">
        <v>118.125</v>
      </c>
      <c r="O31">
        <v>61.832811999999997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28.09872</v>
      </c>
      <c r="AB31">
        <v>26.34008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40.823999999999998</v>
      </c>
      <c r="AR31">
        <v>39.744</v>
      </c>
      <c r="AS31">
        <v>26.904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2910.7939090000004</v>
      </c>
    </row>
    <row r="32" spans="1:117">
      <c r="A32" t="s">
        <v>74</v>
      </c>
      <c r="B32">
        <v>0</v>
      </c>
      <c r="C32">
        <v>15.225</v>
      </c>
      <c r="D32">
        <v>29.4</v>
      </c>
      <c r="E32">
        <v>0</v>
      </c>
      <c r="F32">
        <v>0</v>
      </c>
      <c r="G32">
        <v>71.241600000000005</v>
      </c>
      <c r="H32">
        <v>0</v>
      </c>
      <c r="I32">
        <v>0</v>
      </c>
      <c r="J32">
        <v>46.031999999999996</v>
      </c>
      <c r="K32">
        <v>679.49316799999997</v>
      </c>
      <c r="L32">
        <v>435.435</v>
      </c>
      <c r="M32">
        <v>45</v>
      </c>
      <c r="N32">
        <v>118.125</v>
      </c>
      <c r="O32">
        <v>61.832811999999997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28.09872</v>
      </c>
      <c r="AB32">
        <v>26.34008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40.823999999999998</v>
      </c>
      <c r="AR32">
        <v>39.744</v>
      </c>
      <c r="AS32">
        <v>26.904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2910.7939090000004</v>
      </c>
    </row>
    <row r="33" spans="1:117">
      <c r="A33" t="s">
        <v>75</v>
      </c>
      <c r="B33">
        <v>0</v>
      </c>
      <c r="C33">
        <v>15.225</v>
      </c>
      <c r="D33">
        <v>29.4</v>
      </c>
      <c r="E33">
        <v>0</v>
      </c>
      <c r="F33">
        <v>0</v>
      </c>
      <c r="G33">
        <v>71.241600000000005</v>
      </c>
      <c r="H33">
        <v>0</v>
      </c>
      <c r="I33">
        <v>0</v>
      </c>
      <c r="J33">
        <v>46.031999999999996</v>
      </c>
      <c r="K33">
        <v>679.49316799999997</v>
      </c>
      <c r="L33">
        <v>435.435</v>
      </c>
      <c r="M33">
        <v>45</v>
      </c>
      <c r="N33">
        <v>118.125</v>
      </c>
      <c r="O33">
        <v>61.832811999999997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28.09872</v>
      </c>
      <c r="AB33">
        <v>26.34008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40.823999999999998</v>
      </c>
      <c r="AR33">
        <v>30.911999999999999</v>
      </c>
      <c r="AS33">
        <v>26.904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2901.9619090000001</v>
      </c>
    </row>
    <row r="34" spans="1:117">
      <c r="A34" t="s">
        <v>76</v>
      </c>
      <c r="B34">
        <v>0</v>
      </c>
      <c r="C34">
        <v>15.225</v>
      </c>
      <c r="D34">
        <v>29.4</v>
      </c>
      <c r="E34">
        <v>0</v>
      </c>
      <c r="F34">
        <v>0</v>
      </c>
      <c r="G34">
        <v>71.241600000000005</v>
      </c>
      <c r="H34">
        <v>0</v>
      </c>
      <c r="I34">
        <v>0</v>
      </c>
      <c r="J34">
        <v>46.031999999999996</v>
      </c>
      <c r="K34">
        <v>679.49316799999997</v>
      </c>
      <c r="L34">
        <v>435.435</v>
      </c>
      <c r="M34">
        <v>45</v>
      </c>
      <c r="N34">
        <v>118.125</v>
      </c>
      <c r="O34">
        <v>61.832811999999997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28.09872</v>
      </c>
      <c r="AB34">
        <v>26.34008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40.823999999999998</v>
      </c>
      <c r="AR34">
        <v>30.911999999999999</v>
      </c>
      <c r="AS34">
        <v>26.904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2901.9619090000001</v>
      </c>
    </row>
    <row r="35" spans="1:117">
      <c r="A35" t="s">
        <v>77</v>
      </c>
      <c r="B35">
        <v>0</v>
      </c>
      <c r="C35">
        <v>15.225</v>
      </c>
      <c r="D35">
        <v>29.4</v>
      </c>
      <c r="E35">
        <v>0</v>
      </c>
      <c r="F35">
        <v>0</v>
      </c>
      <c r="G35">
        <v>71.241600000000005</v>
      </c>
      <c r="H35">
        <v>0</v>
      </c>
      <c r="I35">
        <v>0</v>
      </c>
      <c r="J35">
        <v>46.031999999999996</v>
      </c>
      <c r="K35">
        <v>679.49316799999997</v>
      </c>
      <c r="L35">
        <v>435.435</v>
      </c>
      <c r="M35">
        <v>45</v>
      </c>
      <c r="N35">
        <v>118.125</v>
      </c>
      <c r="O35">
        <v>61.832811999999997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53.932499999999997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</v>
      </c>
      <c r="AQ35">
        <v>40.823999999999998</v>
      </c>
      <c r="AR35">
        <v>30.911999999999999</v>
      </c>
      <c r="AS35">
        <v>26.904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2892.8258730000002</v>
      </c>
    </row>
    <row r="36" spans="1:117">
      <c r="A36" t="s">
        <v>78</v>
      </c>
      <c r="B36">
        <v>0</v>
      </c>
      <c r="C36">
        <v>15.225</v>
      </c>
      <c r="D36">
        <v>29.4</v>
      </c>
      <c r="E36">
        <v>0</v>
      </c>
      <c r="F36">
        <v>0</v>
      </c>
      <c r="G36">
        <v>71.241600000000005</v>
      </c>
      <c r="H36">
        <v>0</v>
      </c>
      <c r="I36">
        <v>0</v>
      </c>
      <c r="J36">
        <v>46.031999999999996</v>
      </c>
      <c r="K36">
        <v>679.49316799999997</v>
      </c>
      <c r="L36">
        <v>435.435</v>
      </c>
      <c r="M36">
        <v>45</v>
      </c>
      <c r="N36">
        <v>118.125</v>
      </c>
      <c r="O36">
        <v>61.832811999999997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3.7919999999999998</v>
      </c>
      <c r="AB36">
        <v>26.34008</v>
      </c>
      <c r="AC36">
        <v>1.2734000000000001</v>
      </c>
      <c r="AD36">
        <v>9.1360360000000007</v>
      </c>
      <c r="AE36">
        <v>32.957704</v>
      </c>
      <c r="AF36">
        <v>19.72</v>
      </c>
      <c r="AG36">
        <v>43.574399999999997</v>
      </c>
      <c r="AH36">
        <v>83.335999999999999</v>
      </c>
      <c r="AI36">
        <v>0</v>
      </c>
      <c r="AJ36">
        <v>0</v>
      </c>
      <c r="AK36">
        <v>53.932499999999997</v>
      </c>
      <c r="AL36">
        <v>55.776000000000003</v>
      </c>
      <c r="AM36">
        <v>15.804048</v>
      </c>
      <c r="AN36">
        <v>0.82259000000000004</v>
      </c>
      <c r="AO36">
        <v>0</v>
      </c>
      <c r="AP36">
        <v>0</v>
      </c>
      <c r="AQ36">
        <v>40.823999999999998</v>
      </c>
      <c r="AR36">
        <v>30.911999999999999</v>
      </c>
      <c r="AS36">
        <v>26.904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2805.5901089999993</v>
      </c>
    </row>
    <row r="37" spans="1:117">
      <c r="A37" t="s">
        <v>79</v>
      </c>
      <c r="B37">
        <v>0</v>
      </c>
      <c r="C37">
        <v>15.225</v>
      </c>
      <c r="D37">
        <v>29.4</v>
      </c>
      <c r="E37">
        <v>0</v>
      </c>
      <c r="F37">
        <v>0</v>
      </c>
      <c r="G37">
        <v>71.241600000000005</v>
      </c>
      <c r="H37">
        <v>0</v>
      </c>
      <c r="I37">
        <v>0</v>
      </c>
      <c r="J37">
        <v>46.031999999999996</v>
      </c>
      <c r="K37">
        <v>679.49316799999997</v>
      </c>
      <c r="L37">
        <v>435.435</v>
      </c>
      <c r="M37">
        <v>45</v>
      </c>
      <c r="N37">
        <v>118.125</v>
      </c>
      <c r="O37">
        <v>61.832811999999997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7.9260000000000002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53.932499999999997</v>
      </c>
      <c r="AL37">
        <v>55.776000000000003</v>
      </c>
      <c r="AM37">
        <v>15.804048</v>
      </c>
      <c r="AN37">
        <v>0.82259000000000004</v>
      </c>
      <c r="AO37">
        <v>0</v>
      </c>
      <c r="AP37">
        <v>0</v>
      </c>
      <c r="AQ37">
        <v>40.823999999999998</v>
      </c>
      <c r="AR37">
        <v>30.911999999999999</v>
      </c>
      <c r="AS37">
        <v>26.904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2758.826521</v>
      </c>
    </row>
    <row r="38" spans="1:117">
      <c r="A38" t="s">
        <v>80</v>
      </c>
      <c r="B38">
        <v>0</v>
      </c>
      <c r="C38">
        <v>15.225</v>
      </c>
      <c r="D38">
        <v>29.4</v>
      </c>
      <c r="E38">
        <v>0</v>
      </c>
      <c r="F38">
        <v>0</v>
      </c>
      <c r="G38">
        <v>71.241600000000005</v>
      </c>
      <c r="H38">
        <v>0</v>
      </c>
      <c r="I38">
        <v>0</v>
      </c>
      <c r="J38">
        <v>46.031999999999996</v>
      </c>
      <c r="K38">
        <v>679.49316799999997</v>
      </c>
      <c r="L38">
        <v>435.435</v>
      </c>
      <c r="M38">
        <v>45</v>
      </c>
      <c r="N38">
        <v>118.125</v>
      </c>
      <c r="O38">
        <v>61.832811999999997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53.932499999999997</v>
      </c>
      <c r="AL38">
        <v>55.776000000000003</v>
      </c>
      <c r="AM38">
        <v>15.804048</v>
      </c>
      <c r="AN38">
        <v>0.82259000000000004</v>
      </c>
      <c r="AO38">
        <v>0</v>
      </c>
      <c r="AP38">
        <v>0</v>
      </c>
      <c r="AQ38">
        <v>40.823999999999998</v>
      </c>
      <c r="AR38">
        <v>30.911999999999999</v>
      </c>
      <c r="AS38">
        <v>26.904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2750.900521</v>
      </c>
    </row>
    <row r="39" spans="1:117">
      <c r="A39" t="s">
        <v>81</v>
      </c>
      <c r="B39">
        <v>0</v>
      </c>
      <c r="C39">
        <v>15.225</v>
      </c>
      <c r="D39">
        <v>29.4</v>
      </c>
      <c r="E39">
        <v>0</v>
      </c>
      <c r="F39">
        <v>0</v>
      </c>
      <c r="G39">
        <v>71.241600000000005</v>
      </c>
      <c r="H39">
        <v>0</v>
      </c>
      <c r="I39">
        <v>0</v>
      </c>
      <c r="J39">
        <v>46.031999999999996</v>
      </c>
      <c r="K39">
        <v>679.49316799999997</v>
      </c>
      <c r="L39">
        <v>435.435</v>
      </c>
      <c r="M39">
        <v>45</v>
      </c>
      <c r="N39">
        <v>118.125</v>
      </c>
      <c r="O39">
        <v>61.832811999999997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53.932499999999997</v>
      </c>
      <c r="AL39">
        <v>55.776000000000003</v>
      </c>
      <c r="AM39">
        <v>15.804048</v>
      </c>
      <c r="AN39">
        <v>0.82259000000000004</v>
      </c>
      <c r="AO39">
        <v>0</v>
      </c>
      <c r="AP39">
        <v>0</v>
      </c>
      <c r="AQ39">
        <v>27.216000000000001</v>
      </c>
      <c r="AR39">
        <v>30.911999999999999</v>
      </c>
      <c r="AS39">
        <v>29.5944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2703.421981</v>
      </c>
    </row>
    <row r="40" spans="1:117">
      <c r="A40" t="s">
        <v>82</v>
      </c>
      <c r="B40">
        <v>0</v>
      </c>
      <c r="C40">
        <v>15.225</v>
      </c>
      <c r="D40">
        <v>29.4</v>
      </c>
      <c r="E40">
        <v>0</v>
      </c>
      <c r="F40">
        <v>0</v>
      </c>
      <c r="G40">
        <v>71.241600000000005</v>
      </c>
      <c r="H40">
        <v>0</v>
      </c>
      <c r="I40">
        <v>0</v>
      </c>
      <c r="J40">
        <v>46.031999999999996</v>
      </c>
      <c r="K40">
        <v>679.49316799999997</v>
      </c>
      <c r="L40">
        <v>435.435</v>
      </c>
      <c r="M40">
        <v>45</v>
      </c>
      <c r="N40">
        <v>118.125</v>
      </c>
      <c r="O40">
        <v>61.832811999999997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53.932499999999997</v>
      </c>
      <c r="AL40">
        <v>55.776000000000003</v>
      </c>
      <c r="AM40">
        <v>15.804048</v>
      </c>
      <c r="AN40">
        <v>0.82259000000000004</v>
      </c>
      <c r="AO40">
        <v>0</v>
      </c>
      <c r="AP40">
        <v>0</v>
      </c>
      <c r="AQ40">
        <v>27.216000000000001</v>
      </c>
      <c r="AR40">
        <v>30.911999999999999</v>
      </c>
      <c r="AS40">
        <v>29.5944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2680.0310809999996</v>
      </c>
    </row>
    <row r="41" spans="1:117">
      <c r="A41" t="s">
        <v>83</v>
      </c>
      <c r="B41">
        <v>0</v>
      </c>
      <c r="C41">
        <v>15.225</v>
      </c>
      <c r="D41">
        <v>29.4</v>
      </c>
      <c r="E41">
        <v>0</v>
      </c>
      <c r="F41">
        <v>0</v>
      </c>
      <c r="G41">
        <v>71.241600000000005</v>
      </c>
      <c r="H41">
        <v>0</v>
      </c>
      <c r="I41">
        <v>0</v>
      </c>
      <c r="J41">
        <v>46.031999999999996</v>
      </c>
      <c r="K41">
        <v>679.49316799999997</v>
      </c>
      <c r="L41">
        <v>435.435</v>
      </c>
      <c r="M41">
        <v>45</v>
      </c>
      <c r="N41">
        <v>118.125</v>
      </c>
      <c r="O41">
        <v>61.832811999999997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19.9817</v>
      </c>
      <c r="AI41">
        <v>0</v>
      </c>
      <c r="AJ41">
        <v>0</v>
      </c>
      <c r="AK41">
        <v>53.932499999999997</v>
      </c>
      <c r="AL41">
        <v>55.776000000000003</v>
      </c>
      <c r="AM41">
        <v>15.804048</v>
      </c>
      <c r="AN41">
        <v>0.82259000000000004</v>
      </c>
      <c r="AO41">
        <v>0</v>
      </c>
      <c r="AP41">
        <v>0</v>
      </c>
      <c r="AQ41">
        <v>27.216000000000001</v>
      </c>
      <c r="AR41">
        <v>30.911999999999999</v>
      </c>
      <c r="AS41">
        <v>29.5944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2662.0675289999995</v>
      </c>
    </row>
    <row r="42" spans="1:117">
      <c r="A42" t="s">
        <v>84</v>
      </c>
      <c r="B42">
        <v>0</v>
      </c>
      <c r="C42">
        <v>15.225</v>
      </c>
      <c r="D42">
        <v>29.4</v>
      </c>
      <c r="E42">
        <v>0</v>
      </c>
      <c r="F42">
        <v>0</v>
      </c>
      <c r="G42">
        <v>71.241600000000005</v>
      </c>
      <c r="H42">
        <v>0</v>
      </c>
      <c r="I42">
        <v>0</v>
      </c>
      <c r="J42">
        <v>46.031999999999996</v>
      </c>
      <c r="K42">
        <v>679.49316799999997</v>
      </c>
      <c r="L42">
        <v>435.435</v>
      </c>
      <c r="M42">
        <v>45</v>
      </c>
      <c r="N42">
        <v>118.125</v>
      </c>
      <c r="O42">
        <v>61.832811999999997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55.776000000000003</v>
      </c>
      <c r="AM42">
        <v>15.804048</v>
      </c>
      <c r="AN42">
        <v>0.82259000000000004</v>
      </c>
      <c r="AO42">
        <v>0</v>
      </c>
      <c r="AP42">
        <v>0</v>
      </c>
      <c r="AQ42">
        <v>27.216000000000001</v>
      </c>
      <c r="AR42">
        <v>30.911999999999999</v>
      </c>
      <c r="AS42">
        <v>29.5944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2642.0858289999996</v>
      </c>
    </row>
    <row r="43" spans="1:117">
      <c r="A43" t="s">
        <v>85</v>
      </c>
      <c r="B43">
        <v>0</v>
      </c>
      <c r="C43">
        <v>15.225</v>
      </c>
      <c r="D43">
        <v>29.4</v>
      </c>
      <c r="E43">
        <v>0</v>
      </c>
      <c r="F43">
        <v>0</v>
      </c>
      <c r="G43">
        <v>71.241600000000005</v>
      </c>
      <c r="H43">
        <v>0</v>
      </c>
      <c r="I43">
        <v>0</v>
      </c>
      <c r="J43">
        <v>46.031999999999996</v>
      </c>
      <c r="K43">
        <v>679.49316799999997</v>
      </c>
      <c r="L43">
        <v>435.435</v>
      </c>
      <c r="M43">
        <v>45</v>
      </c>
      <c r="N43">
        <v>118.125</v>
      </c>
      <c r="O43">
        <v>61.832811999999997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55.776000000000003</v>
      </c>
      <c r="AM43">
        <v>15.804048</v>
      </c>
      <c r="AN43">
        <v>0.82259000000000004</v>
      </c>
      <c r="AO43">
        <v>0</v>
      </c>
      <c r="AP43">
        <v>0</v>
      </c>
      <c r="AQ43">
        <v>27.216000000000001</v>
      </c>
      <c r="AR43">
        <v>39.744</v>
      </c>
      <c r="AS43">
        <v>29.5944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2650.917829</v>
      </c>
    </row>
    <row r="44" spans="1:117">
      <c r="A44" t="s">
        <v>86</v>
      </c>
      <c r="B44">
        <v>0</v>
      </c>
      <c r="C44">
        <v>15.225</v>
      </c>
      <c r="D44">
        <v>29.4</v>
      </c>
      <c r="E44">
        <v>0</v>
      </c>
      <c r="F44">
        <v>0</v>
      </c>
      <c r="G44">
        <v>71.241600000000005</v>
      </c>
      <c r="H44">
        <v>0</v>
      </c>
      <c r="I44">
        <v>0</v>
      </c>
      <c r="J44">
        <v>46.031999999999996</v>
      </c>
      <c r="K44">
        <v>679.49316799999997</v>
      </c>
      <c r="L44">
        <v>435.435</v>
      </c>
      <c r="M44">
        <v>45</v>
      </c>
      <c r="N44">
        <v>118.125</v>
      </c>
      <c r="O44">
        <v>61.832811999999997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55.776000000000003</v>
      </c>
      <c r="AM44">
        <v>15.804048</v>
      </c>
      <c r="AN44">
        <v>0.82259000000000004</v>
      </c>
      <c r="AO44">
        <v>0</v>
      </c>
      <c r="AP44">
        <v>0</v>
      </c>
      <c r="AQ44">
        <v>26.712</v>
      </c>
      <c r="AR44">
        <v>39.744</v>
      </c>
      <c r="AS44">
        <v>29.5944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2650.4138290000001</v>
      </c>
    </row>
    <row r="45" spans="1:117">
      <c r="A45" t="s">
        <v>87</v>
      </c>
      <c r="B45">
        <v>0</v>
      </c>
      <c r="C45">
        <v>15.225</v>
      </c>
      <c r="D45">
        <v>29.4</v>
      </c>
      <c r="E45">
        <v>0</v>
      </c>
      <c r="F45">
        <v>0</v>
      </c>
      <c r="G45">
        <v>71.241600000000005</v>
      </c>
      <c r="H45">
        <v>0</v>
      </c>
      <c r="I45">
        <v>0</v>
      </c>
      <c r="J45">
        <v>46.031999999999996</v>
      </c>
      <c r="K45">
        <v>679.49316799999997</v>
      </c>
      <c r="L45">
        <v>435.435</v>
      </c>
      <c r="M45">
        <v>45</v>
      </c>
      <c r="N45">
        <v>118.125</v>
      </c>
      <c r="O45">
        <v>61.832811999999997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55.776000000000003</v>
      </c>
      <c r="AM45">
        <v>15.804048</v>
      </c>
      <c r="AN45">
        <v>0.82259000000000004</v>
      </c>
      <c r="AO45">
        <v>0</v>
      </c>
      <c r="AP45">
        <v>0</v>
      </c>
      <c r="AQ45">
        <v>13.608000000000001</v>
      </c>
      <c r="AR45">
        <v>33.119999999999997</v>
      </c>
      <c r="AS45">
        <v>29.5944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2630.685829</v>
      </c>
    </row>
    <row r="46" spans="1:117">
      <c r="A46" t="s">
        <v>88</v>
      </c>
      <c r="B46">
        <v>0</v>
      </c>
      <c r="C46">
        <v>15.225</v>
      </c>
      <c r="D46">
        <v>29.4</v>
      </c>
      <c r="E46">
        <v>0</v>
      </c>
      <c r="F46">
        <v>0</v>
      </c>
      <c r="G46">
        <v>71.241600000000005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45</v>
      </c>
      <c r="N46">
        <v>118.125</v>
      </c>
      <c r="O46">
        <v>61.832811999999997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55.776000000000003</v>
      </c>
      <c r="AM46">
        <v>15.804048</v>
      </c>
      <c r="AN46">
        <v>0.82259000000000004</v>
      </c>
      <c r="AO46">
        <v>0</v>
      </c>
      <c r="AP46">
        <v>0</v>
      </c>
      <c r="AQ46">
        <v>0</v>
      </c>
      <c r="AR46">
        <v>33.119999999999997</v>
      </c>
      <c r="AS46">
        <v>29.5944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2617.0778289999998</v>
      </c>
    </row>
    <row r="47" spans="1:117">
      <c r="A47" t="s">
        <v>89</v>
      </c>
      <c r="B47">
        <v>0</v>
      </c>
      <c r="C47">
        <v>14.7</v>
      </c>
      <c r="D47">
        <v>29.4</v>
      </c>
      <c r="E47">
        <v>0</v>
      </c>
      <c r="F47">
        <v>0</v>
      </c>
      <c r="G47">
        <v>71.241600000000005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45</v>
      </c>
      <c r="N47">
        <v>118.125</v>
      </c>
      <c r="O47">
        <v>61.832811999999997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55.776000000000003</v>
      </c>
      <c r="AM47">
        <v>15.804048</v>
      </c>
      <c r="AN47">
        <v>0.82259000000000004</v>
      </c>
      <c r="AO47">
        <v>0</v>
      </c>
      <c r="AP47">
        <v>0</v>
      </c>
      <c r="AQ47">
        <v>0</v>
      </c>
      <c r="AR47">
        <v>13.247999999999999</v>
      </c>
      <c r="AS47">
        <v>26.904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2593.9904290000004</v>
      </c>
    </row>
    <row r="48" spans="1:117">
      <c r="A48" t="s">
        <v>90</v>
      </c>
      <c r="B48">
        <v>0</v>
      </c>
      <c r="C48">
        <v>14.7</v>
      </c>
      <c r="D48">
        <v>29.4</v>
      </c>
      <c r="E48">
        <v>0</v>
      </c>
      <c r="F48">
        <v>0</v>
      </c>
      <c r="G48">
        <v>71.241600000000005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45</v>
      </c>
      <c r="N48">
        <v>118.125</v>
      </c>
      <c r="O48">
        <v>61.832811999999997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55.776000000000003</v>
      </c>
      <c r="AM48">
        <v>15.804048</v>
      </c>
      <c r="AN48">
        <v>0.82259000000000004</v>
      </c>
      <c r="AO48">
        <v>0</v>
      </c>
      <c r="AP48">
        <v>0</v>
      </c>
      <c r="AQ48">
        <v>0</v>
      </c>
      <c r="AR48">
        <v>13.247999999999999</v>
      </c>
      <c r="AS48">
        <v>26.904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2593.9904290000004</v>
      </c>
    </row>
    <row r="49" spans="1:117">
      <c r="A49" t="s">
        <v>91</v>
      </c>
      <c r="B49">
        <v>0</v>
      </c>
      <c r="C49">
        <v>14.7</v>
      </c>
      <c r="D49">
        <v>29.4</v>
      </c>
      <c r="E49">
        <v>0</v>
      </c>
      <c r="F49">
        <v>0</v>
      </c>
      <c r="G49">
        <v>71.241600000000005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45</v>
      </c>
      <c r="N49">
        <v>118.125</v>
      </c>
      <c r="O49">
        <v>61.832811999999997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55.776000000000003</v>
      </c>
      <c r="AM49">
        <v>15.804048</v>
      </c>
      <c r="AN49">
        <v>0.82259000000000004</v>
      </c>
      <c r="AO49">
        <v>0</v>
      </c>
      <c r="AP49">
        <v>0</v>
      </c>
      <c r="AQ49">
        <v>0</v>
      </c>
      <c r="AR49">
        <v>4.4160000000000004</v>
      </c>
      <c r="AS49">
        <v>29.5944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2587.8488290000005</v>
      </c>
    </row>
    <row r="50" spans="1:117">
      <c r="A50" t="s">
        <v>92</v>
      </c>
      <c r="B50">
        <v>0</v>
      </c>
      <c r="C50">
        <v>14.7</v>
      </c>
      <c r="D50">
        <v>29.4</v>
      </c>
      <c r="E50">
        <v>0</v>
      </c>
      <c r="F50">
        <v>0</v>
      </c>
      <c r="G50">
        <v>71.241600000000005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45</v>
      </c>
      <c r="N50">
        <v>118.125</v>
      </c>
      <c r="O50">
        <v>61.832811999999997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55.776000000000003</v>
      </c>
      <c r="AM50">
        <v>15.804048</v>
      </c>
      <c r="AN50">
        <v>0.82259000000000004</v>
      </c>
      <c r="AO50">
        <v>0</v>
      </c>
      <c r="AP50">
        <v>0</v>
      </c>
      <c r="AQ50">
        <v>0</v>
      </c>
      <c r="AR50">
        <v>4.4160000000000004</v>
      </c>
      <c r="AS50">
        <v>29.5944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2574.6787890000005</v>
      </c>
    </row>
    <row r="51" spans="1:117">
      <c r="A51" t="s">
        <v>93</v>
      </c>
      <c r="B51">
        <v>0</v>
      </c>
      <c r="C51">
        <v>14.7</v>
      </c>
      <c r="D51">
        <v>29.4</v>
      </c>
      <c r="E51">
        <v>0</v>
      </c>
      <c r="F51">
        <v>0</v>
      </c>
      <c r="G51">
        <v>71.241600000000005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45</v>
      </c>
      <c r="N51">
        <v>118.125</v>
      </c>
      <c r="O51">
        <v>61.832811999999997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0.82259000000000004</v>
      </c>
      <c r="AO51">
        <v>0</v>
      </c>
      <c r="AP51">
        <v>0.51239999999999997</v>
      </c>
      <c r="AQ51">
        <v>0</v>
      </c>
      <c r="AR51">
        <v>13.247999999999999</v>
      </c>
      <c r="AS51">
        <v>29.5944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2568.3361890000006</v>
      </c>
    </row>
    <row r="52" spans="1:117">
      <c r="A52" t="s">
        <v>94</v>
      </c>
      <c r="B52">
        <v>0</v>
      </c>
      <c r="C52">
        <v>14.7</v>
      </c>
      <c r="D52">
        <v>29.4</v>
      </c>
      <c r="E52">
        <v>0</v>
      </c>
      <c r="F52">
        <v>0</v>
      </c>
      <c r="G52">
        <v>71.241600000000005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45</v>
      </c>
      <c r="N52">
        <v>118.125</v>
      </c>
      <c r="O52">
        <v>61.832811999999997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0.82259000000000004</v>
      </c>
      <c r="AO52">
        <v>0</v>
      </c>
      <c r="AP52">
        <v>0.51239999999999997</v>
      </c>
      <c r="AQ52">
        <v>0</v>
      </c>
      <c r="AR52">
        <v>13.247999999999999</v>
      </c>
      <c r="AS52">
        <v>29.5944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2568.3361890000006</v>
      </c>
    </row>
    <row r="53" spans="1:117">
      <c r="A53" t="s">
        <v>95</v>
      </c>
      <c r="B53">
        <v>0</v>
      </c>
      <c r="C53">
        <v>14.7</v>
      </c>
      <c r="D53">
        <v>29.4</v>
      </c>
      <c r="E53">
        <v>0</v>
      </c>
      <c r="F53">
        <v>0</v>
      </c>
      <c r="G53">
        <v>71.241600000000005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45</v>
      </c>
      <c r="N53">
        <v>118.125</v>
      </c>
      <c r="O53">
        <v>61.832811999999997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0.82259000000000004</v>
      </c>
      <c r="AO53">
        <v>0</v>
      </c>
      <c r="AP53">
        <v>0.51239999999999997</v>
      </c>
      <c r="AQ53">
        <v>0</v>
      </c>
      <c r="AR53">
        <v>19.872</v>
      </c>
      <c r="AS53">
        <v>29.5944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2574.9601890000004</v>
      </c>
    </row>
    <row r="54" spans="1:117">
      <c r="A54" t="s">
        <v>96</v>
      </c>
      <c r="B54">
        <v>0</v>
      </c>
      <c r="C54">
        <v>14.7</v>
      </c>
      <c r="D54">
        <v>29.4</v>
      </c>
      <c r="E54">
        <v>0</v>
      </c>
      <c r="F54">
        <v>0</v>
      </c>
      <c r="G54">
        <v>71.241600000000005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45</v>
      </c>
      <c r="N54">
        <v>118.125</v>
      </c>
      <c r="O54">
        <v>61.832811999999997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0.82259000000000004</v>
      </c>
      <c r="AO54">
        <v>0</v>
      </c>
      <c r="AP54">
        <v>0.51239999999999997</v>
      </c>
      <c r="AQ54">
        <v>0</v>
      </c>
      <c r="AR54">
        <v>19.872</v>
      </c>
      <c r="AS54">
        <v>29.5944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2574.9601890000004</v>
      </c>
    </row>
    <row r="55" spans="1:117">
      <c r="A55" t="s">
        <v>97</v>
      </c>
      <c r="B55">
        <v>0</v>
      </c>
      <c r="C55">
        <v>14.7</v>
      </c>
      <c r="D55">
        <v>29.4</v>
      </c>
      <c r="E55">
        <v>0</v>
      </c>
      <c r="F55">
        <v>0</v>
      </c>
      <c r="G55">
        <v>71.241600000000005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45</v>
      </c>
      <c r="N55">
        <v>118.125</v>
      </c>
      <c r="O55">
        <v>61.832811999999997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0.82259000000000004</v>
      </c>
      <c r="AO55">
        <v>0</v>
      </c>
      <c r="AP55">
        <v>0.51239999999999997</v>
      </c>
      <c r="AQ55">
        <v>0</v>
      </c>
      <c r="AR55">
        <v>39.744</v>
      </c>
      <c r="AS55">
        <v>29.5944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2594.8321890000007</v>
      </c>
    </row>
    <row r="56" spans="1:117">
      <c r="A56" t="s">
        <v>98</v>
      </c>
      <c r="B56">
        <v>0</v>
      </c>
      <c r="C56">
        <v>14.7</v>
      </c>
      <c r="D56">
        <v>29.4</v>
      </c>
      <c r="E56">
        <v>0</v>
      </c>
      <c r="F56">
        <v>0</v>
      </c>
      <c r="G56">
        <v>71.241600000000005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45</v>
      </c>
      <c r="N56">
        <v>118.125</v>
      </c>
      <c r="O56">
        <v>61.832811999999997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0.82259000000000004</v>
      </c>
      <c r="AO56">
        <v>0</v>
      </c>
      <c r="AP56">
        <v>0.51239999999999997</v>
      </c>
      <c r="AQ56">
        <v>0</v>
      </c>
      <c r="AR56">
        <v>39.744</v>
      </c>
      <c r="AS56">
        <v>29.5944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2594.8321890000007</v>
      </c>
    </row>
    <row r="57" spans="1:117">
      <c r="A57" t="s">
        <v>99</v>
      </c>
      <c r="B57">
        <v>0</v>
      </c>
      <c r="C57">
        <v>14.7</v>
      </c>
      <c r="D57">
        <v>29.4</v>
      </c>
      <c r="E57">
        <v>0</v>
      </c>
      <c r="F57">
        <v>0</v>
      </c>
      <c r="G57">
        <v>71.241600000000005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45</v>
      </c>
      <c r="N57">
        <v>118.125</v>
      </c>
      <c r="O57">
        <v>61.832811999999997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0.82259000000000004</v>
      </c>
      <c r="AO57">
        <v>0</v>
      </c>
      <c r="AP57">
        <v>0.51239999999999997</v>
      </c>
      <c r="AQ57">
        <v>0</v>
      </c>
      <c r="AR57">
        <v>13.247999999999999</v>
      </c>
      <c r="AS57">
        <v>20.8506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2559.5923890000008</v>
      </c>
    </row>
    <row r="58" spans="1:117">
      <c r="A58" t="s">
        <v>100</v>
      </c>
      <c r="B58">
        <v>0</v>
      </c>
      <c r="C58">
        <v>14.7</v>
      </c>
      <c r="D58">
        <v>29.4</v>
      </c>
      <c r="E58">
        <v>0</v>
      </c>
      <c r="F58">
        <v>0</v>
      </c>
      <c r="G58">
        <v>71.241600000000005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45</v>
      </c>
      <c r="N58">
        <v>118.125</v>
      </c>
      <c r="O58">
        <v>61.832811999999997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0.82259000000000004</v>
      </c>
      <c r="AO58">
        <v>0</v>
      </c>
      <c r="AP58">
        <v>0.51239999999999997</v>
      </c>
      <c r="AQ58">
        <v>0</v>
      </c>
      <c r="AR58">
        <v>13.247999999999999</v>
      </c>
      <c r="AS58">
        <v>20.8506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2559.5923890000008</v>
      </c>
    </row>
    <row r="59" spans="1:117">
      <c r="A59" t="s">
        <v>101</v>
      </c>
      <c r="B59">
        <v>0</v>
      </c>
      <c r="C59">
        <v>14.7</v>
      </c>
      <c r="D59">
        <v>29.4</v>
      </c>
      <c r="E59">
        <v>0</v>
      </c>
      <c r="F59">
        <v>0</v>
      </c>
      <c r="G59">
        <v>71.241600000000005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45</v>
      </c>
      <c r="N59">
        <v>118.125</v>
      </c>
      <c r="O59">
        <v>61.832811999999997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40.088999999999999</v>
      </c>
      <c r="AM59">
        <v>15.804048</v>
      </c>
      <c r="AN59">
        <v>0.82259000000000004</v>
      </c>
      <c r="AO59">
        <v>0</v>
      </c>
      <c r="AP59">
        <v>0</v>
      </c>
      <c r="AQ59">
        <v>13.608000000000001</v>
      </c>
      <c r="AR59">
        <v>24.288</v>
      </c>
      <c r="AS59">
        <v>29.5944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2606.5331410000008</v>
      </c>
    </row>
    <row r="60" spans="1:117">
      <c r="A60" t="s">
        <v>102</v>
      </c>
      <c r="B60">
        <v>0</v>
      </c>
      <c r="C60">
        <v>14.7</v>
      </c>
      <c r="D60">
        <v>29.4</v>
      </c>
      <c r="E60">
        <v>0</v>
      </c>
      <c r="F60">
        <v>0</v>
      </c>
      <c r="G60">
        <v>71.241600000000005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45</v>
      </c>
      <c r="N60">
        <v>118.125</v>
      </c>
      <c r="O60">
        <v>61.832811999999997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40.088999999999999</v>
      </c>
      <c r="AM60">
        <v>15.804048</v>
      </c>
      <c r="AN60">
        <v>0.82259000000000004</v>
      </c>
      <c r="AO60">
        <v>0</v>
      </c>
      <c r="AP60">
        <v>0</v>
      </c>
      <c r="AQ60">
        <v>13.608000000000001</v>
      </c>
      <c r="AR60">
        <v>24.288</v>
      </c>
      <c r="AS60">
        <v>29.5944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2606.5331410000008</v>
      </c>
    </row>
    <row r="61" spans="1:117">
      <c r="A61" t="s">
        <v>103</v>
      </c>
      <c r="B61">
        <v>0</v>
      </c>
      <c r="C61">
        <v>14.7</v>
      </c>
      <c r="D61">
        <v>29.4</v>
      </c>
      <c r="E61">
        <v>0</v>
      </c>
      <c r="F61">
        <v>0</v>
      </c>
      <c r="G61">
        <v>71.241600000000005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45</v>
      </c>
      <c r="N61">
        <v>118.125</v>
      </c>
      <c r="O61">
        <v>61.832811999999997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40.088999999999999</v>
      </c>
      <c r="AM61">
        <v>15.804048</v>
      </c>
      <c r="AN61">
        <v>0.82259000000000004</v>
      </c>
      <c r="AO61">
        <v>0</v>
      </c>
      <c r="AP61">
        <v>0</v>
      </c>
      <c r="AQ61">
        <v>13.608000000000001</v>
      </c>
      <c r="AR61">
        <v>33.119999999999997</v>
      </c>
      <c r="AS61">
        <v>29.5944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2615.3651410000007</v>
      </c>
    </row>
    <row r="62" spans="1:117">
      <c r="A62" t="s">
        <v>104</v>
      </c>
      <c r="B62">
        <v>0</v>
      </c>
      <c r="C62">
        <v>14.7</v>
      </c>
      <c r="D62">
        <v>29.4</v>
      </c>
      <c r="E62">
        <v>0</v>
      </c>
      <c r="F62">
        <v>0</v>
      </c>
      <c r="G62">
        <v>71.241600000000005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45</v>
      </c>
      <c r="N62">
        <v>118.125</v>
      </c>
      <c r="O62">
        <v>61.832811999999997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40.088999999999999</v>
      </c>
      <c r="AM62">
        <v>15.804048</v>
      </c>
      <c r="AN62">
        <v>0.82259000000000004</v>
      </c>
      <c r="AO62">
        <v>0</v>
      </c>
      <c r="AP62">
        <v>0</v>
      </c>
      <c r="AQ62">
        <v>27.216000000000001</v>
      </c>
      <c r="AR62">
        <v>33.119999999999997</v>
      </c>
      <c r="AS62">
        <v>29.5944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2628.9731410000004</v>
      </c>
    </row>
    <row r="63" spans="1:117">
      <c r="A63" t="s">
        <v>105</v>
      </c>
      <c r="B63">
        <v>0</v>
      </c>
      <c r="C63">
        <v>14.7</v>
      </c>
      <c r="D63">
        <v>29.4</v>
      </c>
      <c r="E63">
        <v>0</v>
      </c>
      <c r="F63">
        <v>0</v>
      </c>
      <c r="G63">
        <v>71.241600000000005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45</v>
      </c>
      <c r="N63">
        <v>118.125</v>
      </c>
      <c r="O63">
        <v>61.832811999999997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15.804048</v>
      </c>
      <c r="AN63">
        <v>0.82259000000000004</v>
      </c>
      <c r="AO63">
        <v>0</v>
      </c>
      <c r="AP63">
        <v>0</v>
      </c>
      <c r="AQ63">
        <v>27.216000000000001</v>
      </c>
      <c r="AR63">
        <v>33.119999999999997</v>
      </c>
      <c r="AS63">
        <v>26.904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2598.9757410000007</v>
      </c>
    </row>
    <row r="64" spans="1:117">
      <c r="A64" t="s">
        <v>106</v>
      </c>
      <c r="B64">
        <v>0</v>
      </c>
      <c r="C64">
        <v>14.7</v>
      </c>
      <c r="D64">
        <v>29.4</v>
      </c>
      <c r="E64">
        <v>0</v>
      </c>
      <c r="F64">
        <v>0</v>
      </c>
      <c r="G64">
        <v>71.241600000000005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45</v>
      </c>
      <c r="N64">
        <v>118.125</v>
      </c>
      <c r="O64">
        <v>61.832811999999997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15.804048</v>
      </c>
      <c r="AN64">
        <v>0.82259000000000004</v>
      </c>
      <c r="AO64">
        <v>0</v>
      </c>
      <c r="AP64">
        <v>0</v>
      </c>
      <c r="AQ64">
        <v>40.823999999999998</v>
      </c>
      <c r="AR64">
        <v>33.119999999999997</v>
      </c>
      <c r="AS64">
        <v>26.904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2612.5837410000008</v>
      </c>
    </row>
    <row r="65" spans="1:117">
      <c r="A65" t="s">
        <v>107</v>
      </c>
      <c r="B65">
        <v>0</v>
      </c>
      <c r="C65">
        <v>14.7</v>
      </c>
      <c r="D65">
        <v>29.4</v>
      </c>
      <c r="E65">
        <v>0</v>
      </c>
      <c r="F65">
        <v>0</v>
      </c>
      <c r="G65">
        <v>71.241600000000005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45</v>
      </c>
      <c r="N65">
        <v>118.125</v>
      </c>
      <c r="O65">
        <v>61.832811999999997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12.782</v>
      </c>
      <c r="AM65">
        <v>15.804048</v>
      </c>
      <c r="AN65">
        <v>0.82259000000000004</v>
      </c>
      <c r="AO65">
        <v>0</v>
      </c>
      <c r="AP65">
        <v>0</v>
      </c>
      <c r="AQ65">
        <v>40.823999999999998</v>
      </c>
      <c r="AR65">
        <v>20.975999999999999</v>
      </c>
      <c r="AS65">
        <v>20.178000000000001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2593.7137410000009</v>
      </c>
    </row>
    <row r="66" spans="1:117">
      <c r="A66" t="s">
        <v>108</v>
      </c>
      <c r="B66">
        <v>0</v>
      </c>
      <c r="C66">
        <v>14.7</v>
      </c>
      <c r="D66">
        <v>29.4</v>
      </c>
      <c r="E66">
        <v>0</v>
      </c>
      <c r="F66">
        <v>0</v>
      </c>
      <c r="G66">
        <v>71.241600000000005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45</v>
      </c>
      <c r="N66">
        <v>118.125</v>
      </c>
      <c r="O66">
        <v>61.832811999999997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12.782</v>
      </c>
      <c r="AM66">
        <v>15.804048</v>
      </c>
      <c r="AN66">
        <v>0.82259000000000004</v>
      </c>
      <c r="AO66">
        <v>0</v>
      </c>
      <c r="AP66">
        <v>0</v>
      </c>
      <c r="AQ66">
        <v>40.823999999999998</v>
      </c>
      <c r="AR66">
        <v>20.975999999999999</v>
      </c>
      <c r="AS66">
        <v>20.178000000000001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2593.7137410000009</v>
      </c>
    </row>
    <row r="67" spans="1:117">
      <c r="A67" t="s">
        <v>109</v>
      </c>
      <c r="B67">
        <v>0</v>
      </c>
      <c r="C67">
        <v>14.7</v>
      </c>
      <c r="D67">
        <v>29.4</v>
      </c>
      <c r="E67">
        <v>0</v>
      </c>
      <c r="F67">
        <v>0</v>
      </c>
      <c r="G67">
        <v>71.241600000000005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45</v>
      </c>
      <c r="N67">
        <v>118.125</v>
      </c>
      <c r="O67">
        <v>61.832811999999997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26.725999999999999</v>
      </c>
      <c r="AM67">
        <v>15.804048</v>
      </c>
      <c r="AN67">
        <v>0.82259000000000004</v>
      </c>
      <c r="AO67">
        <v>0</v>
      </c>
      <c r="AP67">
        <v>0</v>
      </c>
      <c r="AQ67">
        <v>40.823999999999998</v>
      </c>
      <c r="AR67">
        <v>33.119999999999997</v>
      </c>
      <c r="AS67">
        <v>20.178000000000001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2619.8017410000007</v>
      </c>
    </row>
    <row r="68" spans="1:117">
      <c r="A68" t="s">
        <v>110</v>
      </c>
      <c r="B68">
        <v>0</v>
      </c>
      <c r="C68">
        <v>14.7</v>
      </c>
      <c r="D68">
        <v>29.4</v>
      </c>
      <c r="E68">
        <v>0</v>
      </c>
      <c r="F68">
        <v>0</v>
      </c>
      <c r="G68">
        <v>71.241600000000005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45</v>
      </c>
      <c r="N68">
        <v>118.125</v>
      </c>
      <c r="O68">
        <v>61.832811999999997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26.725999999999999</v>
      </c>
      <c r="AM68">
        <v>15.804048</v>
      </c>
      <c r="AN68">
        <v>0.82259000000000004</v>
      </c>
      <c r="AO68">
        <v>0</v>
      </c>
      <c r="AP68">
        <v>0</v>
      </c>
      <c r="AQ68">
        <v>40.823999999999998</v>
      </c>
      <c r="AR68">
        <v>33.119999999999997</v>
      </c>
      <c r="AS68">
        <v>20.178000000000001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2619.8017410000007</v>
      </c>
    </row>
    <row r="69" spans="1:117">
      <c r="A69" t="s">
        <v>111</v>
      </c>
      <c r="B69">
        <v>0</v>
      </c>
      <c r="C69">
        <v>14.7</v>
      </c>
      <c r="D69">
        <v>29.4</v>
      </c>
      <c r="E69">
        <v>0</v>
      </c>
      <c r="F69">
        <v>0</v>
      </c>
      <c r="G69">
        <v>71.241600000000005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45</v>
      </c>
      <c r="N69">
        <v>118.125</v>
      </c>
      <c r="O69">
        <v>61.832811999999997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22.728000000000002</v>
      </c>
      <c r="AI69">
        <v>0</v>
      </c>
      <c r="AJ69">
        <v>0</v>
      </c>
      <c r="AK69">
        <v>53.932499999999997</v>
      </c>
      <c r="AL69">
        <v>26.725999999999999</v>
      </c>
      <c r="AM69">
        <v>15.804048</v>
      </c>
      <c r="AN69">
        <v>0.82259000000000004</v>
      </c>
      <c r="AO69">
        <v>0</v>
      </c>
      <c r="AP69">
        <v>0</v>
      </c>
      <c r="AQ69">
        <v>40.823999999999998</v>
      </c>
      <c r="AR69">
        <v>33.119999999999997</v>
      </c>
      <c r="AS69">
        <v>26.904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2649.2557410000009</v>
      </c>
    </row>
    <row r="70" spans="1:117">
      <c r="A70" t="s">
        <v>112</v>
      </c>
      <c r="B70">
        <v>0</v>
      </c>
      <c r="C70">
        <v>14.7</v>
      </c>
      <c r="D70">
        <v>29.4</v>
      </c>
      <c r="E70">
        <v>0</v>
      </c>
      <c r="F70">
        <v>0</v>
      </c>
      <c r="G70">
        <v>71.241600000000005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45</v>
      </c>
      <c r="N70">
        <v>118.125</v>
      </c>
      <c r="O70">
        <v>61.832811999999997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8.69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41.667999999999999</v>
      </c>
      <c r="AI70">
        <v>0</v>
      </c>
      <c r="AJ70">
        <v>0</v>
      </c>
      <c r="AK70">
        <v>53.932499999999997</v>
      </c>
      <c r="AL70">
        <v>26.725999999999999</v>
      </c>
      <c r="AM70">
        <v>15.804048</v>
      </c>
      <c r="AN70">
        <v>0.82259000000000004</v>
      </c>
      <c r="AO70">
        <v>0</v>
      </c>
      <c r="AP70">
        <v>0</v>
      </c>
      <c r="AQ70">
        <v>40.823999999999998</v>
      </c>
      <c r="AR70">
        <v>33.119999999999997</v>
      </c>
      <c r="AS70">
        <v>26.904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2676.885741000001</v>
      </c>
    </row>
    <row r="71" spans="1:117">
      <c r="A71" t="s">
        <v>113</v>
      </c>
      <c r="B71">
        <v>0</v>
      </c>
      <c r="C71">
        <v>14.7</v>
      </c>
      <c r="D71">
        <v>29.4</v>
      </c>
      <c r="E71">
        <v>0</v>
      </c>
      <c r="F71">
        <v>0</v>
      </c>
      <c r="G71">
        <v>71.241600000000005</v>
      </c>
      <c r="H71">
        <v>0</v>
      </c>
      <c r="I71">
        <v>0</v>
      </c>
      <c r="J71">
        <v>46.031999999999996</v>
      </c>
      <c r="K71">
        <v>679.49316799999997</v>
      </c>
      <c r="L71">
        <v>435.435</v>
      </c>
      <c r="M71">
        <v>45</v>
      </c>
      <c r="N71">
        <v>118.125</v>
      </c>
      <c r="O71">
        <v>61.832811999999997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14.04936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26.725999999999999</v>
      </c>
      <c r="AM71">
        <v>15.804048</v>
      </c>
      <c r="AN71">
        <v>0.82259000000000004</v>
      </c>
      <c r="AO71">
        <v>0</v>
      </c>
      <c r="AP71">
        <v>0</v>
      </c>
      <c r="AQ71">
        <v>40.823999999999998</v>
      </c>
      <c r="AR71">
        <v>33.119999999999997</v>
      </c>
      <c r="AS71">
        <v>20.178000000000001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2715.6426010000009</v>
      </c>
    </row>
    <row r="72" spans="1:117">
      <c r="A72" t="s">
        <v>114</v>
      </c>
      <c r="B72">
        <v>0</v>
      </c>
      <c r="C72">
        <v>14.7</v>
      </c>
      <c r="D72">
        <v>29.4</v>
      </c>
      <c r="E72">
        <v>0</v>
      </c>
      <c r="F72">
        <v>0</v>
      </c>
      <c r="G72">
        <v>71.241600000000005</v>
      </c>
      <c r="H72">
        <v>0</v>
      </c>
      <c r="I72">
        <v>0</v>
      </c>
      <c r="J72">
        <v>46.031999999999996</v>
      </c>
      <c r="K72">
        <v>679.49316799999997</v>
      </c>
      <c r="L72">
        <v>435.435</v>
      </c>
      <c r="M72">
        <v>45</v>
      </c>
      <c r="N72">
        <v>118.125</v>
      </c>
      <c r="O72">
        <v>61.832811999999997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0</v>
      </c>
      <c r="AA72">
        <v>28.045000000000002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26.725999999999999</v>
      </c>
      <c r="AM72">
        <v>15.804048</v>
      </c>
      <c r="AN72">
        <v>0.82259000000000004</v>
      </c>
      <c r="AO72">
        <v>0</v>
      </c>
      <c r="AP72">
        <v>0</v>
      </c>
      <c r="AQ72">
        <v>40.823999999999998</v>
      </c>
      <c r="AR72">
        <v>33.119999999999997</v>
      </c>
      <c r="AS72">
        <v>20.178000000000001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2781.7518170000008</v>
      </c>
    </row>
    <row r="73" spans="1:117">
      <c r="A73" t="s">
        <v>115</v>
      </c>
      <c r="B73">
        <v>0</v>
      </c>
      <c r="C73">
        <v>14.7</v>
      </c>
      <c r="D73">
        <v>29.4</v>
      </c>
      <c r="E73">
        <v>0</v>
      </c>
      <c r="F73">
        <v>0</v>
      </c>
      <c r="G73">
        <v>71.241600000000005</v>
      </c>
      <c r="H73">
        <v>0</v>
      </c>
      <c r="I73">
        <v>0</v>
      </c>
      <c r="J73">
        <v>46.031999999999996</v>
      </c>
      <c r="K73">
        <v>679.49316799999997</v>
      </c>
      <c r="L73">
        <v>435.435</v>
      </c>
      <c r="M73">
        <v>45</v>
      </c>
      <c r="N73">
        <v>118.125</v>
      </c>
      <c r="O73">
        <v>61.832811999999997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0</v>
      </c>
      <c r="AA73">
        <v>42.14808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113.64</v>
      </c>
      <c r="AI73">
        <v>0</v>
      </c>
      <c r="AJ73">
        <v>0</v>
      </c>
      <c r="AK73">
        <v>53.932499999999997</v>
      </c>
      <c r="AL73">
        <v>26.725999999999999</v>
      </c>
      <c r="AM73">
        <v>15.804048</v>
      </c>
      <c r="AN73">
        <v>0.82259000000000004</v>
      </c>
      <c r="AO73">
        <v>0</v>
      </c>
      <c r="AP73">
        <v>0</v>
      </c>
      <c r="AQ73">
        <v>40.823999999999998</v>
      </c>
      <c r="AR73">
        <v>33.119999999999997</v>
      </c>
      <c r="AS73">
        <v>18.832799999999999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2891.513433000001</v>
      </c>
    </row>
    <row r="74" spans="1:117">
      <c r="A74" t="s">
        <v>116</v>
      </c>
      <c r="B74">
        <v>0</v>
      </c>
      <c r="C74">
        <v>14.7</v>
      </c>
      <c r="D74">
        <v>29.4</v>
      </c>
      <c r="E74">
        <v>0</v>
      </c>
      <c r="F74">
        <v>0</v>
      </c>
      <c r="G74">
        <v>71.241600000000005</v>
      </c>
      <c r="H74">
        <v>0</v>
      </c>
      <c r="I74">
        <v>0</v>
      </c>
      <c r="J74">
        <v>46.031999999999996</v>
      </c>
      <c r="K74">
        <v>679.49316799999997</v>
      </c>
      <c r="L74">
        <v>435.435</v>
      </c>
      <c r="M74">
        <v>45</v>
      </c>
      <c r="N74">
        <v>118.125</v>
      </c>
      <c r="O74">
        <v>61.832811999999997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0</v>
      </c>
      <c r="AA74">
        <v>42.14808</v>
      </c>
      <c r="AB74">
        <v>26.34008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26.725999999999999</v>
      </c>
      <c r="AM74">
        <v>15.804048</v>
      </c>
      <c r="AN74">
        <v>0.82259000000000004</v>
      </c>
      <c r="AO74">
        <v>0</v>
      </c>
      <c r="AP74">
        <v>0</v>
      </c>
      <c r="AQ74">
        <v>40.823999999999998</v>
      </c>
      <c r="AR74">
        <v>33.119999999999997</v>
      </c>
      <c r="AS74">
        <v>18.832799999999999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2903.9639690000008</v>
      </c>
    </row>
    <row r="75" spans="1:117">
      <c r="A75" t="s">
        <v>117</v>
      </c>
      <c r="B75">
        <v>0</v>
      </c>
      <c r="C75">
        <v>15.225</v>
      </c>
      <c r="D75">
        <v>29.4</v>
      </c>
      <c r="E75">
        <v>0</v>
      </c>
      <c r="F75">
        <v>0</v>
      </c>
      <c r="G75">
        <v>71.241600000000005</v>
      </c>
      <c r="H75">
        <v>0</v>
      </c>
      <c r="I75">
        <v>0</v>
      </c>
      <c r="J75">
        <v>46.031999999999996</v>
      </c>
      <c r="K75">
        <v>679.49316799999997</v>
      </c>
      <c r="L75">
        <v>435.435</v>
      </c>
      <c r="M75">
        <v>45</v>
      </c>
      <c r="N75">
        <v>118.125</v>
      </c>
      <c r="O75">
        <v>61.832811999999997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0</v>
      </c>
      <c r="AA75">
        <v>42.14808</v>
      </c>
      <c r="AB75">
        <v>26.34008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40.088999999999999</v>
      </c>
      <c r="AM75">
        <v>15.804048</v>
      </c>
      <c r="AN75">
        <v>0.82259000000000004</v>
      </c>
      <c r="AO75">
        <v>0</v>
      </c>
      <c r="AP75">
        <v>6.0206999999999997</v>
      </c>
      <c r="AQ75">
        <v>40.823999999999998</v>
      </c>
      <c r="AR75">
        <v>33.119999999999997</v>
      </c>
      <c r="AS75">
        <v>20.178000000000001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2925.2178690000001</v>
      </c>
    </row>
    <row r="76" spans="1:117">
      <c r="A76" t="s">
        <v>118</v>
      </c>
      <c r="B76">
        <v>0</v>
      </c>
      <c r="C76">
        <v>15.225</v>
      </c>
      <c r="D76">
        <v>29.4</v>
      </c>
      <c r="E76">
        <v>0</v>
      </c>
      <c r="F76">
        <v>0</v>
      </c>
      <c r="G76">
        <v>71.241600000000005</v>
      </c>
      <c r="H76">
        <v>0</v>
      </c>
      <c r="I76">
        <v>0</v>
      </c>
      <c r="J76">
        <v>46.031999999999996</v>
      </c>
      <c r="K76">
        <v>679.49316799999997</v>
      </c>
      <c r="L76">
        <v>435.435</v>
      </c>
      <c r="M76">
        <v>45</v>
      </c>
      <c r="N76">
        <v>118.125</v>
      </c>
      <c r="O76">
        <v>61.832811999999997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0</v>
      </c>
      <c r="AA76">
        <v>42.14808</v>
      </c>
      <c r="AB76">
        <v>26.34008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40.088999999999999</v>
      </c>
      <c r="AM76">
        <v>15.804048</v>
      </c>
      <c r="AN76">
        <v>0.82259000000000004</v>
      </c>
      <c r="AO76">
        <v>0</v>
      </c>
      <c r="AP76">
        <v>6.0206999999999997</v>
      </c>
      <c r="AQ76">
        <v>40.823999999999998</v>
      </c>
      <c r="AR76">
        <v>33.119999999999997</v>
      </c>
      <c r="AS76">
        <v>20.178000000000001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2925.2178690000001</v>
      </c>
    </row>
    <row r="77" spans="1:117">
      <c r="A77" t="s">
        <v>119</v>
      </c>
      <c r="B77">
        <v>0</v>
      </c>
      <c r="C77">
        <v>15.225</v>
      </c>
      <c r="D77">
        <v>29.4</v>
      </c>
      <c r="E77">
        <v>0</v>
      </c>
      <c r="F77">
        <v>0</v>
      </c>
      <c r="G77">
        <v>71.241600000000005</v>
      </c>
      <c r="H77">
        <v>0</v>
      </c>
      <c r="I77">
        <v>0</v>
      </c>
      <c r="J77">
        <v>46.031999999999996</v>
      </c>
      <c r="K77">
        <v>679.49316799999997</v>
      </c>
      <c r="L77">
        <v>435.435</v>
      </c>
      <c r="M77">
        <v>45</v>
      </c>
      <c r="N77">
        <v>118.125</v>
      </c>
      <c r="O77">
        <v>61.832811999999997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0</v>
      </c>
      <c r="AA77">
        <v>42.14808</v>
      </c>
      <c r="AB77">
        <v>26.34008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53.451999999999998</v>
      </c>
      <c r="AM77">
        <v>15.804048</v>
      </c>
      <c r="AN77">
        <v>0.82259000000000004</v>
      </c>
      <c r="AO77">
        <v>0</v>
      </c>
      <c r="AP77">
        <v>6.0206999999999997</v>
      </c>
      <c r="AQ77">
        <v>40.823999999999998</v>
      </c>
      <c r="AR77">
        <v>33.119999999999997</v>
      </c>
      <c r="AS77">
        <v>26.904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2945.3068690000005</v>
      </c>
    </row>
    <row r="78" spans="1:117">
      <c r="A78" t="s">
        <v>120</v>
      </c>
      <c r="B78">
        <v>0</v>
      </c>
      <c r="C78">
        <v>15.225</v>
      </c>
      <c r="D78">
        <v>29.4</v>
      </c>
      <c r="E78">
        <v>0</v>
      </c>
      <c r="F78">
        <v>0</v>
      </c>
      <c r="G78">
        <v>71.241600000000005</v>
      </c>
      <c r="H78">
        <v>0</v>
      </c>
      <c r="I78">
        <v>0</v>
      </c>
      <c r="J78">
        <v>46.031999999999996</v>
      </c>
      <c r="K78">
        <v>679.49316799999997</v>
      </c>
      <c r="L78">
        <v>435.435</v>
      </c>
      <c r="M78">
        <v>45</v>
      </c>
      <c r="N78">
        <v>118.125</v>
      </c>
      <c r="O78">
        <v>61.832811999999997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0</v>
      </c>
      <c r="AA78">
        <v>42.14808</v>
      </c>
      <c r="AB78">
        <v>26.34008</v>
      </c>
      <c r="AC78">
        <v>29.062808</v>
      </c>
      <c r="AD78">
        <v>15.852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53.451999999999998</v>
      </c>
      <c r="AM78">
        <v>15.804048</v>
      </c>
      <c r="AN78">
        <v>0.82259000000000004</v>
      </c>
      <c r="AO78">
        <v>0</v>
      </c>
      <c r="AP78">
        <v>6.0206999999999997</v>
      </c>
      <c r="AQ78">
        <v>40.823999999999998</v>
      </c>
      <c r="AR78">
        <v>33.119999999999997</v>
      </c>
      <c r="AS78">
        <v>26.904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2910.3598610000004</v>
      </c>
    </row>
    <row r="79" spans="1:117">
      <c r="A79" t="s">
        <v>121</v>
      </c>
      <c r="B79">
        <v>0</v>
      </c>
      <c r="C79">
        <v>15.225</v>
      </c>
      <c r="D79">
        <v>29.4</v>
      </c>
      <c r="E79">
        <v>0</v>
      </c>
      <c r="F79">
        <v>0</v>
      </c>
      <c r="G79">
        <v>71.241600000000005</v>
      </c>
      <c r="H79">
        <v>0</v>
      </c>
      <c r="I79">
        <v>0</v>
      </c>
      <c r="J79">
        <v>46.031999999999996</v>
      </c>
      <c r="K79">
        <v>679.49316799999997</v>
      </c>
      <c r="L79">
        <v>435.435</v>
      </c>
      <c r="M79">
        <v>45</v>
      </c>
      <c r="N79">
        <v>118.125</v>
      </c>
      <c r="O79">
        <v>61.832811999999997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0</v>
      </c>
      <c r="AA79">
        <v>28.44</v>
      </c>
      <c r="AB79">
        <v>26.34008</v>
      </c>
      <c r="AC79">
        <v>1.2734000000000001</v>
      </c>
      <c r="AD79">
        <v>7.9260000000000002</v>
      </c>
      <c r="AE79">
        <v>16.478852</v>
      </c>
      <c r="AF79">
        <v>17.748000000000001</v>
      </c>
      <c r="AG79">
        <v>43.574399999999997</v>
      </c>
      <c r="AH79">
        <v>70.078000000000003</v>
      </c>
      <c r="AI79">
        <v>0</v>
      </c>
      <c r="AJ79">
        <v>0</v>
      </c>
      <c r="AK79">
        <v>53.932499999999997</v>
      </c>
      <c r="AL79">
        <v>53.451999999999998</v>
      </c>
      <c r="AM79">
        <v>16.262599999999999</v>
      </c>
      <c r="AN79">
        <v>0.82259000000000004</v>
      </c>
      <c r="AO79">
        <v>0</v>
      </c>
      <c r="AP79">
        <v>6.0206999999999997</v>
      </c>
      <c r="AQ79">
        <v>40.823999999999998</v>
      </c>
      <c r="AR79">
        <v>33.671999999999997</v>
      </c>
      <c r="AS79">
        <v>26.904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2804.2344730000004</v>
      </c>
    </row>
    <row r="80" spans="1:117">
      <c r="A80" t="s">
        <v>122</v>
      </c>
      <c r="B80">
        <v>0</v>
      </c>
      <c r="C80">
        <v>15.225</v>
      </c>
      <c r="D80">
        <v>29.4</v>
      </c>
      <c r="E80">
        <v>0</v>
      </c>
      <c r="F80">
        <v>0</v>
      </c>
      <c r="G80">
        <v>71.241600000000005</v>
      </c>
      <c r="H80">
        <v>0</v>
      </c>
      <c r="I80">
        <v>0</v>
      </c>
      <c r="J80">
        <v>46.031999999999996</v>
      </c>
      <c r="K80">
        <v>679.49316799999997</v>
      </c>
      <c r="L80">
        <v>435.435</v>
      </c>
      <c r="M80">
        <v>45</v>
      </c>
      <c r="N80">
        <v>118.125</v>
      </c>
      <c r="O80">
        <v>61.832811999999997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28.44</v>
      </c>
      <c r="AB80">
        <v>13.17004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37.880000000000003</v>
      </c>
      <c r="AI80">
        <v>0</v>
      </c>
      <c r="AJ80">
        <v>0</v>
      </c>
      <c r="AK80">
        <v>53.932499999999997</v>
      </c>
      <c r="AL80">
        <v>53.451999999999998</v>
      </c>
      <c r="AM80">
        <v>16.262599999999999</v>
      </c>
      <c r="AN80">
        <v>0.82259000000000004</v>
      </c>
      <c r="AO80">
        <v>0</v>
      </c>
      <c r="AP80">
        <v>6.0206999999999997</v>
      </c>
      <c r="AQ80">
        <v>40.823999999999998</v>
      </c>
      <c r="AR80">
        <v>33.671999999999997</v>
      </c>
      <c r="AS80">
        <v>26.904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2740.3000330000004</v>
      </c>
    </row>
    <row r="81" spans="1:117">
      <c r="A81" t="s">
        <v>123</v>
      </c>
      <c r="B81">
        <v>0</v>
      </c>
      <c r="C81">
        <v>15.225</v>
      </c>
      <c r="D81">
        <v>29.4</v>
      </c>
      <c r="E81">
        <v>0</v>
      </c>
      <c r="F81">
        <v>0</v>
      </c>
      <c r="G81">
        <v>71.241600000000005</v>
      </c>
      <c r="H81">
        <v>0</v>
      </c>
      <c r="I81">
        <v>0</v>
      </c>
      <c r="J81">
        <v>46.031999999999996</v>
      </c>
      <c r="K81">
        <v>679.49316799999997</v>
      </c>
      <c r="L81">
        <v>435.435</v>
      </c>
      <c r="M81">
        <v>45</v>
      </c>
      <c r="N81">
        <v>118.125</v>
      </c>
      <c r="O81">
        <v>61.832811999999997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28.44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43.574399999999997</v>
      </c>
      <c r="AH81">
        <v>18.940000000000001</v>
      </c>
      <c r="AI81">
        <v>0</v>
      </c>
      <c r="AJ81">
        <v>0</v>
      </c>
      <c r="AK81">
        <v>53.932499999999997</v>
      </c>
      <c r="AL81">
        <v>53.451999999999998</v>
      </c>
      <c r="AM81">
        <v>16.262599999999999</v>
      </c>
      <c r="AN81">
        <v>0.82259000000000004</v>
      </c>
      <c r="AO81">
        <v>0</v>
      </c>
      <c r="AP81">
        <v>0</v>
      </c>
      <c r="AQ81">
        <v>40.823999999999998</v>
      </c>
      <c r="AR81">
        <v>33.671999999999997</v>
      </c>
      <c r="AS81">
        <v>26.904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2715.3393330000008</v>
      </c>
    </row>
    <row r="82" spans="1:117">
      <c r="A82" t="s">
        <v>124</v>
      </c>
      <c r="B82">
        <v>0</v>
      </c>
      <c r="C82">
        <v>15.225</v>
      </c>
      <c r="D82">
        <v>29.4</v>
      </c>
      <c r="E82">
        <v>0</v>
      </c>
      <c r="F82">
        <v>0</v>
      </c>
      <c r="G82">
        <v>71.241600000000005</v>
      </c>
      <c r="H82">
        <v>0</v>
      </c>
      <c r="I82">
        <v>0</v>
      </c>
      <c r="J82">
        <v>46.031999999999996</v>
      </c>
      <c r="K82">
        <v>679.49316799999997</v>
      </c>
      <c r="L82">
        <v>435.435</v>
      </c>
      <c r="M82">
        <v>45</v>
      </c>
      <c r="N82">
        <v>118.125</v>
      </c>
      <c r="O82">
        <v>61.832811999999997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28.44</v>
      </c>
      <c r="AB82">
        <v>13.17004</v>
      </c>
      <c r="AC82">
        <v>0</v>
      </c>
      <c r="AD82">
        <v>0</v>
      </c>
      <c r="AE82">
        <v>16.478852</v>
      </c>
      <c r="AF82">
        <v>8.3810000000000002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53.451999999999998</v>
      </c>
      <c r="AM82">
        <v>16.262599999999999</v>
      </c>
      <c r="AN82">
        <v>0.82259000000000004</v>
      </c>
      <c r="AO82">
        <v>0</v>
      </c>
      <c r="AP82">
        <v>0</v>
      </c>
      <c r="AQ82">
        <v>27.216000000000001</v>
      </c>
      <c r="AR82">
        <v>33.671999999999997</v>
      </c>
      <c r="AS82">
        <v>26.904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2682.7913330000001</v>
      </c>
    </row>
    <row r="83" spans="1:117">
      <c r="A83" t="s">
        <v>125</v>
      </c>
      <c r="B83">
        <v>0</v>
      </c>
      <c r="C83">
        <v>15.225</v>
      </c>
      <c r="D83">
        <v>29.4</v>
      </c>
      <c r="E83">
        <v>0</v>
      </c>
      <c r="F83">
        <v>0</v>
      </c>
      <c r="G83">
        <v>71.241600000000005</v>
      </c>
      <c r="H83">
        <v>0</v>
      </c>
      <c r="I83">
        <v>0</v>
      </c>
      <c r="J83">
        <v>46.031999999999996</v>
      </c>
      <c r="K83">
        <v>679.49316799999997</v>
      </c>
      <c r="L83">
        <v>435.435</v>
      </c>
      <c r="M83">
        <v>45</v>
      </c>
      <c r="N83">
        <v>118.125</v>
      </c>
      <c r="O83">
        <v>61.832811999999997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42.14808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53.451999999999998</v>
      </c>
      <c r="AM83">
        <v>16.262599999999999</v>
      </c>
      <c r="AN83">
        <v>0.82259000000000004</v>
      </c>
      <c r="AO83">
        <v>0</v>
      </c>
      <c r="AP83">
        <v>0</v>
      </c>
      <c r="AQ83">
        <v>27.216000000000001</v>
      </c>
      <c r="AR83">
        <v>33.119999999999997</v>
      </c>
      <c r="AS83">
        <v>26.904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2687.566413</v>
      </c>
    </row>
    <row r="84" spans="1:117">
      <c r="A84" t="s">
        <v>126</v>
      </c>
      <c r="B84">
        <v>0</v>
      </c>
      <c r="C84">
        <v>15.225</v>
      </c>
      <c r="D84">
        <v>29.4</v>
      </c>
      <c r="E84">
        <v>0</v>
      </c>
      <c r="F84">
        <v>0</v>
      </c>
      <c r="G84">
        <v>71.241600000000005</v>
      </c>
      <c r="H84">
        <v>0</v>
      </c>
      <c r="I84">
        <v>0</v>
      </c>
      <c r="J84">
        <v>46.031999999999996</v>
      </c>
      <c r="K84">
        <v>679.49316799999997</v>
      </c>
      <c r="L84">
        <v>435.435</v>
      </c>
      <c r="M84">
        <v>45</v>
      </c>
      <c r="N84">
        <v>118.125</v>
      </c>
      <c r="O84">
        <v>61.832811999999997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42.14808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53.451999999999998</v>
      </c>
      <c r="AM84">
        <v>16.262599999999999</v>
      </c>
      <c r="AN84">
        <v>0.82259000000000004</v>
      </c>
      <c r="AO84">
        <v>0</v>
      </c>
      <c r="AP84">
        <v>0</v>
      </c>
      <c r="AQ84">
        <v>27.216000000000001</v>
      </c>
      <c r="AR84">
        <v>33.119999999999997</v>
      </c>
      <c r="AS84">
        <v>26.904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2687.566413</v>
      </c>
    </row>
    <row r="85" spans="1:117">
      <c r="A85" t="s">
        <v>127</v>
      </c>
      <c r="B85">
        <v>0</v>
      </c>
      <c r="C85">
        <v>15.225</v>
      </c>
      <c r="D85">
        <v>29.4</v>
      </c>
      <c r="E85">
        <v>0</v>
      </c>
      <c r="F85">
        <v>0</v>
      </c>
      <c r="G85">
        <v>71.241600000000005</v>
      </c>
      <c r="H85">
        <v>0</v>
      </c>
      <c r="I85">
        <v>0</v>
      </c>
      <c r="J85">
        <v>46.031999999999996</v>
      </c>
      <c r="K85">
        <v>679.49316799999997</v>
      </c>
      <c r="L85">
        <v>435.435</v>
      </c>
      <c r="M85">
        <v>45</v>
      </c>
      <c r="N85">
        <v>118.125</v>
      </c>
      <c r="O85">
        <v>61.832811999999997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42.14808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55.776000000000003</v>
      </c>
      <c r="AM85">
        <v>16.262599999999999</v>
      </c>
      <c r="AN85">
        <v>0.82259000000000004</v>
      </c>
      <c r="AO85">
        <v>0</v>
      </c>
      <c r="AP85">
        <v>0</v>
      </c>
      <c r="AQ85">
        <v>27.216000000000001</v>
      </c>
      <c r="AR85">
        <v>33.782400000000003</v>
      </c>
      <c r="AS85">
        <v>26.904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2690.5528130000002</v>
      </c>
    </row>
    <row r="86" spans="1:117">
      <c r="A86" t="s">
        <v>128</v>
      </c>
      <c r="B86">
        <v>0</v>
      </c>
      <c r="C86">
        <v>15.225</v>
      </c>
      <c r="D86">
        <v>29.4</v>
      </c>
      <c r="E86">
        <v>0</v>
      </c>
      <c r="F86">
        <v>0</v>
      </c>
      <c r="G86">
        <v>71.241600000000005</v>
      </c>
      <c r="H86">
        <v>0</v>
      </c>
      <c r="I86">
        <v>0</v>
      </c>
      <c r="J86">
        <v>46.031999999999996</v>
      </c>
      <c r="K86">
        <v>679.49316799999997</v>
      </c>
      <c r="L86">
        <v>435.435</v>
      </c>
      <c r="M86">
        <v>45</v>
      </c>
      <c r="N86">
        <v>118.125</v>
      </c>
      <c r="O86">
        <v>61.832811999999997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42.14808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55.776000000000003</v>
      </c>
      <c r="AM86">
        <v>16.262599999999999</v>
      </c>
      <c r="AN86">
        <v>0.82259000000000004</v>
      </c>
      <c r="AO86">
        <v>0</v>
      </c>
      <c r="AP86">
        <v>0</v>
      </c>
      <c r="AQ86">
        <v>27.216000000000001</v>
      </c>
      <c r="AR86">
        <v>33.782400000000003</v>
      </c>
      <c r="AS86">
        <v>26.904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2690.5528130000002</v>
      </c>
    </row>
    <row r="87" spans="1:117">
      <c r="A87" t="s">
        <v>129</v>
      </c>
      <c r="B87">
        <v>0</v>
      </c>
      <c r="C87">
        <v>15.225</v>
      </c>
      <c r="D87">
        <v>29.4</v>
      </c>
      <c r="E87">
        <v>0</v>
      </c>
      <c r="F87">
        <v>0</v>
      </c>
      <c r="G87">
        <v>71.241600000000005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45</v>
      </c>
      <c r="N87">
        <v>118.125</v>
      </c>
      <c r="O87">
        <v>61.832811999999997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42.14808</v>
      </c>
      <c r="AB87">
        <v>13.17004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55.776000000000003</v>
      </c>
      <c r="AM87">
        <v>16.262599999999999</v>
      </c>
      <c r="AN87">
        <v>0.82259000000000004</v>
      </c>
      <c r="AO87">
        <v>0</v>
      </c>
      <c r="AP87">
        <v>0</v>
      </c>
      <c r="AQ87">
        <v>27.216000000000001</v>
      </c>
      <c r="AR87">
        <v>33.782400000000003</v>
      </c>
      <c r="AS87">
        <v>26.904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2690.5528130000002</v>
      </c>
    </row>
    <row r="88" spans="1:117">
      <c r="A88" t="s">
        <v>130</v>
      </c>
      <c r="B88">
        <v>0</v>
      </c>
      <c r="C88">
        <v>15.225</v>
      </c>
      <c r="D88">
        <v>29.4</v>
      </c>
      <c r="E88">
        <v>0</v>
      </c>
      <c r="F88">
        <v>0</v>
      </c>
      <c r="G88">
        <v>71.241600000000005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45</v>
      </c>
      <c r="N88">
        <v>118.125</v>
      </c>
      <c r="O88">
        <v>61.832811999999997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42.14808</v>
      </c>
      <c r="AB88">
        <v>13.17004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55.776000000000003</v>
      </c>
      <c r="AM88">
        <v>16.262599999999999</v>
      </c>
      <c r="AN88">
        <v>0.82259000000000004</v>
      </c>
      <c r="AO88">
        <v>0</v>
      </c>
      <c r="AP88">
        <v>0</v>
      </c>
      <c r="AQ88">
        <v>27.216000000000001</v>
      </c>
      <c r="AR88">
        <v>33.782400000000003</v>
      </c>
      <c r="AS88">
        <v>26.904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2690.5528130000002</v>
      </c>
    </row>
    <row r="89" spans="1:117">
      <c r="A89" t="s">
        <v>131</v>
      </c>
      <c r="B89">
        <v>0</v>
      </c>
      <c r="C89">
        <v>15.225</v>
      </c>
      <c r="D89">
        <v>29.4</v>
      </c>
      <c r="E89">
        <v>0</v>
      </c>
      <c r="F89">
        <v>0</v>
      </c>
      <c r="G89">
        <v>71.241600000000005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45</v>
      </c>
      <c r="N89">
        <v>118.125</v>
      </c>
      <c r="O89">
        <v>61.832811999999997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42.14808</v>
      </c>
      <c r="AB89">
        <v>13.17004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55.776000000000003</v>
      </c>
      <c r="AM89">
        <v>16.262599999999999</v>
      </c>
      <c r="AN89">
        <v>0.82259000000000004</v>
      </c>
      <c r="AO89">
        <v>0</v>
      </c>
      <c r="AP89">
        <v>0</v>
      </c>
      <c r="AQ89">
        <v>27.216000000000001</v>
      </c>
      <c r="AR89">
        <v>33.119999999999997</v>
      </c>
      <c r="AS89">
        <v>29.5944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2692.580813</v>
      </c>
    </row>
    <row r="90" spans="1:117">
      <c r="A90" t="s">
        <v>132</v>
      </c>
      <c r="B90">
        <v>0</v>
      </c>
      <c r="C90">
        <v>15.225</v>
      </c>
      <c r="D90">
        <v>29.4</v>
      </c>
      <c r="E90">
        <v>0</v>
      </c>
      <c r="F90">
        <v>0</v>
      </c>
      <c r="G90">
        <v>71.241600000000005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45</v>
      </c>
      <c r="N90">
        <v>118.125</v>
      </c>
      <c r="O90">
        <v>61.832811999999997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55.776000000000003</v>
      </c>
      <c r="AM90">
        <v>16.262599999999999</v>
      </c>
      <c r="AN90">
        <v>0.82259000000000004</v>
      </c>
      <c r="AO90">
        <v>0</v>
      </c>
      <c r="AP90">
        <v>0</v>
      </c>
      <c r="AQ90">
        <v>13.608000000000001</v>
      </c>
      <c r="AR90">
        <v>33.119999999999997</v>
      </c>
      <c r="AS90">
        <v>29.5944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2665.8027730000003</v>
      </c>
    </row>
    <row r="91" spans="1:117">
      <c r="A91" t="s">
        <v>133</v>
      </c>
      <c r="B91">
        <v>0</v>
      </c>
      <c r="C91">
        <v>15.225</v>
      </c>
      <c r="D91">
        <v>29.4</v>
      </c>
      <c r="E91">
        <v>0</v>
      </c>
      <c r="F91">
        <v>0</v>
      </c>
      <c r="G91">
        <v>71.241600000000005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45</v>
      </c>
      <c r="N91">
        <v>118.125</v>
      </c>
      <c r="O91">
        <v>61.832811999999997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42.14808</v>
      </c>
      <c r="AB91">
        <v>13.17004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55.776000000000003</v>
      </c>
      <c r="AM91">
        <v>16.262599999999999</v>
      </c>
      <c r="AN91">
        <v>0.82259000000000004</v>
      </c>
      <c r="AO91">
        <v>0</v>
      </c>
      <c r="AP91">
        <v>0</v>
      </c>
      <c r="AQ91">
        <v>13.608000000000001</v>
      </c>
      <c r="AR91">
        <v>33.671999999999997</v>
      </c>
      <c r="AS91">
        <v>29.5944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2664.9704610000003</v>
      </c>
    </row>
    <row r="92" spans="1:117">
      <c r="A92" t="s">
        <v>134</v>
      </c>
      <c r="B92">
        <v>0</v>
      </c>
      <c r="C92">
        <v>15.225</v>
      </c>
      <c r="D92">
        <v>29.4</v>
      </c>
      <c r="E92">
        <v>0</v>
      </c>
      <c r="F92">
        <v>0</v>
      </c>
      <c r="G92">
        <v>71.241600000000005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45</v>
      </c>
      <c r="N92">
        <v>118.125</v>
      </c>
      <c r="O92">
        <v>61.832811999999997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42.14808</v>
      </c>
      <c r="AB92">
        <v>13.17004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55.776000000000003</v>
      </c>
      <c r="AM92">
        <v>16.262599999999999</v>
      </c>
      <c r="AN92">
        <v>0.82259000000000004</v>
      </c>
      <c r="AO92">
        <v>0</v>
      </c>
      <c r="AP92">
        <v>0</v>
      </c>
      <c r="AQ92">
        <v>13.608000000000001</v>
      </c>
      <c r="AR92">
        <v>33.671999999999997</v>
      </c>
      <c r="AS92">
        <v>29.5944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2664.9704610000003</v>
      </c>
    </row>
    <row r="93" spans="1:117">
      <c r="A93" t="s">
        <v>135</v>
      </c>
      <c r="B93">
        <v>0</v>
      </c>
      <c r="C93">
        <v>15.225</v>
      </c>
      <c r="D93">
        <v>29.4</v>
      </c>
      <c r="E93">
        <v>0</v>
      </c>
      <c r="F93">
        <v>0</v>
      </c>
      <c r="G93">
        <v>71.241600000000005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45</v>
      </c>
      <c r="N93">
        <v>118.125</v>
      </c>
      <c r="O93">
        <v>61.832811999999997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42.14808</v>
      </c>
      <c r="AB93">
        <v>13.17004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55.776000000000003</v>
      </c>
      <c r="AM93">
        <v>16.262599999999999</v>
      </c>
      <c r="AN93">
        <v>0.82259000000000004</v>
      </c>
      <c r="AO93">
        <v>0</v>
      </c>
      <c r="AP93">
        <v>0</v>
      </c>
      <c r="AQ93">
        <v>0</v>
      </c>
      <c r="AR93">
        <v>33.671999999999997</v>
      </c>
      <c r="AS93">
        <v>28.249199999999998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2650.0172610000004</v>
      </c>
    </row>
    <row r="94" spans="1:117">
      <c r="A94" t="s">
        <v>136</v>
      </c>
      <c r="B94">
        <v>0</v>
      </c>
      <c r="C94">
        <v>15.225</v>
      </c>
      <c r="D94">
        <v>29.4</v>
      </c>
      <c r="E94">
        <v>0</v>
      </c>
      <c r="F94">
        <v>0</v>
      </c>
      <c r="G94">
        <v>71.241600000000005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45</v>
      </c>
      <c r="N94">
        <v>118.125</v>
      </c>
      <c r="O94">
        <v>61.832811999999997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42.14808</v>
      </c>
      <c r="AB94">
        <v>13.17004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55.776000000000003</v>
      </c>
      <c r="AM94">
        <v>16.262599999999999</v>
      </c>
      <c r="AN94">
        <v>0.82259000000000004</v>
      </c>
      <c r="AO94">
        <v>0</v>
      </c>
      <c r="AP94">
        <v>0</v>
      </c>
      <c r="AQ94">
        <v>0</v>
      </c>
      <c r="AR94">
        <v>33.671999999999997</v>
      </c>
      <c r="AS94">
        <v>28.249199999999998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2650.0172610000004</v>
      </c>
    </row>
    <row r="95" spans="1:117">
      <c r="A95" t="s">
        <v>137</v>
      </c>
      <c r="B95">
        <v>0</v>
      </c>
      <c r="C95">
        <v>15.225</v>
      </c>
      <c r="D95">
        <v>29.4</v>
      </c>
      <c r="E95">
        <v>0</v>
      </c>
      <c r="F95">
        <v>0</v>
      </c>
      <c r="G95">
        <v>71.241600000000005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45</v>
      </c>
      <c r="N95">
        <v>118.125</v>
      </c>
      <c r="O95">
        <v>61.832811999999997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55.776000000000003</v>
      </c>
      <c r="AM95">
        <v>16.262599999999999</v>
      </c>
      <c r="AN95">
        <v>0.82259000000000004</v>
      </c>
      <c r="AO95">
        <v>0</v>
      </c>
      <c r="AP95">
        <v>0</v>
      </c>
      <c r="AQ95">
        <v>0</v>
      </c>
      <c r="AR95">
        <v>33.671999999999997</v>
      </c>
      <c r="AS95">
        <v>26.904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2643.8830210000001</v>
      </c>
    </row>
    <row r="96" spans="1:117">
      <c r="A96" t="s">
        <v>138</v>
      </c>
      <c r="B96">
        <v>0</v>
      </c>
      <c r="C96">
        <v>15.225</v>
      </c>
      <c r="D96">
        <v>29.4</v>
      </c>
      <c r="E96">
        <v>0</v>
      </c>
      <c r="F96">
        <v>0</v>
      </c>
      <c r="G96">
        <v>71.241600000000005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45</v>
      </c>
      <c r="N96">
        <v>118.125</v>
      </c>
      <c r="O96">
        <v>61.832811999999997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55.776000000000003</v>
      </c>
      <c r="AM96">
        <v>16.262599999999999</v>
      </c>
      <c r="AN96">
        <v>0.82259000000000004</v>
      </c>
      <c r="AO96">
        <v>0</v>
      </c>
      <c r="AP96">
        <v>0</v>
      </c>
      <c r="AQ96">
        <v>0</v>
      </c>
      <c r="AR96">
        <v>33.671999999999997</v>
      </c>
      <c r="AS96">
        <v>26.904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2643.8830210000001</v>
      </c>
    </row>
    <row r="97" spans="1:117">
      <c r="A97" t="s">
        <v>139</v>
      </c>
      <c r="B97">
        <v>0</v>
      </c>
      <c r="C97">
        <v>15.225</v>
      </c>
      <c r="D97">
        <v>29.4</v>
      </c>
      <c r="E97">
        <v>0</v>
      </c>
      <c r="F97">
        <v>0</v>
      </c>
      <c r="G97">
        <v>71.241600000000005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45</v>
      </c>
      <c r="N97">
        <v>118.125</v>
      </c>
      <c r="O97">
        <v>61.832811999999997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35.234000000000002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16.262599999999999</v>
      </c>
      <c r="AN97">
        <v>0.82259000000000004</v>
      </c>
      <c r="AO97">
        <v>0</v>
      </c>
      <c r="AP97">
        <v>0</v>
      </c>
      <c r="AQ97">
        <v>0</v>
      </c>
      <c r="AR97">
        <v>33.671999999999997</v>
      </c>
      <c r="AS97">
        <v>26.904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2636.9689410000001</v>
      </c>
    </row>
    <row r="98" spans="1:117">
      <c r="A98" t="s">
        <v>140</v>
      </c>
      <c r="B98">
        <v>0</v>
      </c>
      <c r="C98">
        <v>15.225</v>
      </c>
      <c r="D98">
        <v>29.4</v>
      </c>
      <c r="E98">
        <v>0</v>
      </c>
      <c r="F98">
        <v>0</v>
      </c>
      <c r="G98">
        <v>71.241600000000005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45</v>
      </c>
      <c r="N98">
        <v>118.125</v>
      </c>
      <c r="O98">
        <v>61.832811999999997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34.76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16.262599999999999</v>
      </c>
      <c r="AN98">
        <v>0.82259000000000004</v>
      </c>
      <c r="AO98">
        <v>0</v>
      </c>
      <c r="AP98">
        <v>0</v>
      </c>
      <c r="AQ98">
        <v>0</v>
      </c>
      <c r="AR98">
        <v>33.671999999999997</v>
      </c>
      <c r="AS98">
        <v>26.904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2636.4949410000004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0.70560000000000123</v>
      </c>
      <c r="E99">
        <f t="shared" si="2"/>
        <v>0</v>
      </c>
      <c r="F99">
        <f t="shared" si="2"/>
        <v>0</v>
      </c>
      <c r="G99">
        <f t="shared" si="2"/>
        <v>1.7097984000000019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16.307836032000019</v>
      </c>
      <c r="L99">
        <f t="shared" si="2"/>
        <v>10.450439999999999</v>
      </c>
      <c r="M99">
        <f t="shared" si="2"/>
        <v>1.08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10.015109999999991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</v>
      </c>
      <c r="AA99">
        <f t="shared" si="2"/>
        <v>0.31598657000000008</v>
      </c>
      <c r="AB99">
        <f t="shared" si="2"/>
        <v>0.21897190999999974</v>
      </c>
      <c r="AC99">
        <f t="shared" si="2"/>
        <v>8.8461824000000008E-2</v>
      </c>
      <c r="AD99">
        <f t="shared" si="2"/>
        <v>8.252286999999997E-2</v>
      </c>
      <c r="AE99">
        <f t="shared" si="2"/>
        <v>0.29621390799999986</v>
      </c>
      <c r="AF99">
        <f t="shared" si="2"/>
        <v>0.28150300000000017</v>
      </c>
      <c r="AG99">
        <f t="shared" si="2"/>
        <v>1.0457855999999994</v>
      </c>
      <c r="AH99">
        <f t="shared" si="2"/>
        <v>0.51137999999999995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1.1797204999999997</v>
      </c>
      <c r="AM99">
        <f t="shared" si="2"/>
        <v>0.38158991199999981</v>
      </c>
      <c r="AN99">
        <f t="shared" si="2"/>
        <v>1.9742160000000016E-2</v>
      </c>
      <c r="AO99">
        <f t="shared" si="2"/>
        <v>0</v>
      </c>
      <c r="AP99">
        <f t="shared" si="2"/>
        <v>1.8318299999999996E-2</v>
      </c>
      <c r="AQ99">
        <f t="shared" si="2"/>
        <v>0.46934999999999993</v>
      </c>
      <c r="AR99">
        <f t="shared" si="2"/>
        <v>0.67465439999999965</v>
      </c>
      <c r="AS99">
        <f t="shared" si="2"/>
        <v>0.64924194599999985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64.140426323999989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374.12</v>
      </c>
      <c r="L3">
        <v>240</v>
      </c>
      <c r="M3">
        <v>45</v>
      </c>
      <c r="N3">
        <v>118.125</v>
      </c>
      <c r="O3">
        <v>61.83</v>
      </c>
      <c r="P3">
        <v>125.58750000000001</v>
      </c>
      <c r="Q3">
        <v>6.78</v>
      </c>
      <c r="R3">
        <v>23.32</v>
      </c>
      <c r="S3">
        <v>15.45</v>
      </c>
      <c r="T3">
        <v>0</v>
      </c>
      <c r="U3">
        <v>412.875</v>
      </c>
      <c r="V3">
        <v>14.36</v>
      </c>
      <c r="W3">
        <v>25.52</v>
      </c>
      <c r="X3">
        <v>106.4701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8.8740000000000006</v>
      </c>
      <c r="AG3">
        <v>43.574399999999997</v>
      </c>
      <c r="AH3">
        <v>0</v>
      </c>
      <c r="AI3">
        <v>0</v>
      </c>
      <c r="AJ3">
        <v>0</v>
      </c>
      <c r="AK3">
        <v>53.932499999999997</v>
      </c>
      <c r="AL3">
        <v>56.356999999999999</v>
      </c>
      <c r="AM3">
        <v>15.804048</v>
      </c>
      <c r="AN3">
        <v>0.82259000000000004</v>
      </c>
      <c r="AO3">
        <v>0</v>
      </c>
      <c r="AP3">
        <v>0</v>
      </c>
      <c r="AQ3">
        <v>0</v>
      </c>
      <c r="AR3">
        <v>39.744</v>
      </c>
      <c r="AS3">
        <v>31.897382</v>
      </c>
      <c r="AT3">
        <v>19.999967000000002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1842.3679869999999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374.12</v>
      </c>
      <c r="L4">
        <v>240</v>
      </c>
      <c r="M4">
        <v>45</v>
      </c>
      <c r="N4">
        <v>118.125</v>
      </c>
      <c r="O4">
        <v>61.83</v>
      </c>
      <c r="P4">
        <v>125.58750000000001</v>
      </c>
      <c r="Q4">
        <v>6.78</v>
      </c>
      <c r="R4">
        <v>23.32</v>
      </c>
      <c r="S4">
        <v>15.45</v>
      </c>
      <c r="T4">
        <v>0</v>
      </c>
      <c r="U4">
        <v>412.875</v>
      </c>
      <c r="V4">
        <v>14.36</v>
      </c>
      <c r="W4">
        <v>25.52</v>
      </c>
      <c r="X4">
        <v>97.470100000000002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8.8740000000000006</v>
      </c>
      <c r="AG4">
        <v>43.574399999999997</v>
      </c>
      <c r="AH4">
        <v>0</v>
      </c>
      <c r="AI4">
        <v>0</v>
      </c>
      <c r="AJ4">
        <v>0</v>
      </c>
      <c r="AK4">
        <v>53.932499999999997</v>
      </c>
      <c r="AL4">
        <v>56.356999999999999</v>
      </c>
      <c r="AM4">
        <v>15.804048</v>
      </c>
      <c r="AN4">
        <v>0.82259000000000004</v>
      </c>
      <c r="AO4">
        <v>0</v>
      </c>
      <c r="AP4">
        <v>0</v>
      </c>
      <c r="AQ4">
        <v>0</v>
      </c>
      <c r="AR4">
        <v>39.744</v>
      </c>
      <c r="AS4">
        <v>31.897382</v>
      </c>
      <c r="AT4">
        <v>18.758400999999999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1832.1264209999999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374.12</v>
      </c>
      <c r="L5">
        <v>240</v>
      </c>
      <c r="M5">
        <v>31.206</v>
      </c>
      <c r="N5">
        <v>95.247299999999996</v>
      </c>
      <c r="O5">
        <v>61.83</v>
      </c>
      <c r="P5">
        <v>123.38</v>
      </c>
      <c r="Q5">
        <v>6.78</v>
      </c>
      <c r="R5">
        <v>23.32</v>
      </c>
      <c r="S5">
        <v>15.45</v>
      </c>
      <c r="T5">
        <v>0</v>
      </c>
      <c r="U5">
        <v>412.875</v>
      </c>
      <c r="V5">
        <v>14.36</v>
      </c>
      <c r="W5">
        <v>25.52</v>
      </c>
      <c r="X5">
        <v>97.470100000000002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8.8740000000000006</v>
      </c>
      <c r="AG5">
        <v>43.574399999999997</v>
      </c>
      <c r="AH5">
        <v>0</v>
      </c>
      <c r="AI5">
        <v>0</v>
      </c>
      <c r="AJ5">
        <v>0</v>
      </c>
      <c r="AK5">
        <v>53.932499999999997</v>
      </c>
      <c r="AL5">
        <v>56.356999999999999</v>
      </c>
      <c r="AM5">
        <v>15.804048</v>
      </c>
      <c r="AN5">
        <v>0.82259000000000004</v>
      </c>
      <c r="AO5">
        <v>0</v>
      </c>
      <c r="AP5">
        <v>0</v>
      </c>
      <c r="AQ5">
        <v>0</v>
      </c>
      <c r="AR5">
        <v>8.8320000000000007</v>
      </c>
      <c r="AS5">
        <v>31.897382</v>
      </c>
      <c r="AT5">
        <v>17.106434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1760.6832540000003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374.12</v>
      </c>
      <c r="L6">
        <v>240</v>
      </c>
      <c r="M6">
        <v>31.206</v>
      </c>
      <c r="N6">
        <v>95.247299999999996</v>
      </c>
      <c r="O6">
        <v>45.189500000000002</v>
      </c>
      <c r="P6">
        <v>113.0001</v>
      </c>
      <c r="Q6">
        <v>6.78</v>
      </c>
      <c r="R6">
        <v>23.32</v>
      </c>
      <c r="S6">
        <v>15.45</v>
      </c>
      <c r="T6">
        <v>0</v>
      </c>
      <c r="U6">
        <v>412.875</v>
      </c>
      <c r="V6">
        <v>14.36</v>
      </c>
      <c r="W6">
        <v>25.52</v>
      </c>
      <c r="X6">
        <v>97.470100000000002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8.8740000000000006</v>
      </c>
      <c r="AG6">
        <v>43.574399999999997</v>
      </c>
      <c r="AH6">
        <v>0</v>
      </c>
      <c r="AI6">
        <v>0</v>
      </c>
      <c r="AJ6">
        <v>0</v>
      </c>
      <c r="AK6">
        <v>53.932499999999997</v>
      </c>
      <c r="AL6">
        <v>56.356999999999999</v>
      </c>
      <c r="AM6">
        <v>15.804048</v>
      </c>
      <c r="AN6">
        <v>0.82259000000000004</v>
      </c>
      <c r="AO6">
        <v>0</v>
      </c>
      <c r="AP6">
        <v>0</v>
      </c>
      <c r="AQ6">
        <v>0</v>
      </c>
      <c r="AR6">
        <v>8.8320000000000007</v>
      </c>
      <c r="AS6">
        <v>31.897382</v>
      </c>
      <c r="AT6">
        <v>16.016113000000001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1732.5725329999998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374.12</v>
      </c>
      <c r="L7">
        <v>240</v>
      </c>
      <c r="M7">
        <v>31.206</v>
      </c>
      <c r="N7">
        <v>95.247299999999996</v>
      </c>
      <c r="O7">
        <v>45.189500000000002</v>
      </c>
      <c r="P7">
        <v>113.0001</v>
      </c>
      <c r="Q7">
        <v>6.78</v>
      </c>
      <c r="R7">
        <v>23.32</v>
      </c>
      <c r="S7">
        <v>15.45</v>
      </c>
      <c r="T7">
        <v>0</v>
      </c>
      <c r="U7">
        <v>412.875</v>
      </c>
      <c r="V7">
        <v>14.36</v>
      </c>
      <c r="W7">
        <v>25.52</v>
      </c>
      <c r="X7">
        <v>81.2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8.8740000000000006</v>
      </c>
      <c r="AG7">
        <v>43.574399999999997</v>
      </c>
      <c r="AH7">
        <v>0</v>
      </c>
      <c r="AI7">
        <v>0</v>
      </c>
      <c r="AJ7">
        <v>0</v>
      </c>
      <c r="AK7">
        <v>53.932499999999997</v>
      </c>
      <c r="AL7">
        <v>56.356999999999999</v>
      </c>
      <c r="AM7">
        <v>15.804048</v>
      </c>
      <c r="AN7">
        <v>0.82259000000000004</v>
      </c>
      <c r="AO7">
        <v>0</v>
      </c>
      <c r="AP7">
        <v>0</v>
      </c>
      <c r="AQ7">
        <v>0</v>
      </c>
      <c r="AR7">
        <v>39.744</v>
      </c>
      <c r="AS7">
        <v>31.897382</v>
      </c>
      <c r="AT7">
        <v>15.513394999999999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1746.7117149999997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374.12</v>
      </c>
      <c r="L8">
        <v>240</v>
      </c>
      <c r="M8">
        <v>31.206</v>
      </c>
      <c r="N8">
        <v>95.247299999999996</v>
      </c>
      <c r="O8">
        <v>45.189500000000002</v>
      </c>
      <c r="P8">
        <v>113.0001</v>
      </c>
      <c r="Q8">
        <v>6.78</v>
      </c>
      <c r="R8">
        <v>23.32</v>
      </c>
      <c r="S8">
        <v>15.45</v>
      </c>
      <c r="T8">
        <v>0</v>
      </c>
      <c r="U8">
        <v>412.875</v>
      </c>
      <c r="V8">
        <v>14.36</v>
      </c>
      <c r="W8">
        <v>25.52</v>
      </c>
      <c r="X8">
        <v>81.2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8.8740000000000006</v>
      </c>
      <c r="AG8">
        <v>43.574399999999997</v>
      </c>
      <c r="AH8">
        <v>0</v>
      </c>
      <c r="AI8">
        <v>0</v>
      </c>
      <c r="AJ8">
        <v>0</v>
      </c>
      <c r="AK8">
        <v>53.932499999999997</v>
      </c>
      <c r="AL8">
        <v>56.356999999999999</v>
      </c>
      <c r="AM8">
        <v>15.804048</v>
      </c>
      <c r="AN8">
        <v>0.82259000000000004</v>
      </c>
      <c r="AO8">
        <v>0</v>
      </c>
      <c r="AP8">
        <v>0</v>
      </c>
      <c r="AQ8">
        <v>0</v>
      </c>
      <c r="AR8">
        <v>39.744</v>
      </c>
      <c r="AS8">
        <v>31.897382</v>
      </c>
      <c r="AT8">
        <v>15.88172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1747.0800399999998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374.12</v>
      </c>
      <c r="L9">
        <v>240</v>
      </c>
      <c r="M9">
        <v>31.206</v>
      </c>
      <c r="N9">
        <v>95.247299999999996</v>
      </c>
      <c r="O9">
        <v>45.189500000000002</v>
      </c>
      <c r="P9">
        <v>113.0001</v>
      </c>
      <c r="Q9">
        <v>6.78</v>
      </c>
      <c r="R9">
        <v>23.32</v>
      </c>
      <c r="S9">
        <v>15.45</v>
      </c>
      <c r="T9">
        <v>0</v>
      </c>
      <c r="U9">
        <v>412.875</v>
      </c>
      <c r="V9">
        <v>14.36</v>
      </c>
      <c r="W9">
        <v>25.52</v>
      </c>
      <c r="X9">
        <v>81.2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8.8740000000000006</v>
      </c>
      <c r="AG9">
        <v>43.574399999999997</v>
      </c>
      <c r="AH9">
        <v>0</v>
      </c>
      <c r="AI9">
        <v>0</v>
      </c>
      <c r="AJ9">
        <v>0</v>
      </c>
      <c r="AK9">
        <v>53.932499999999997</v>
      </c>
      <c r="AL9">
        <v>56.356999999999999</v>
      </c>
      <c r="AM9">
        <v>15.804048</v>
      </c>
      <c r="AN9">
        <v>0.82259000000000004</v>
      </c>
      <c r="AO9">
        <v>0</v>
      </c>
      <c r="AP9">
        <v>0</v>
      </c>
      <c r="AQ9">
        <v>0</v>
      </c>
      <c r="AR9">
        <v>4.4160000000000004</v>
      </c>
      <c r="AS9">
        <v>21.523199999999999</v>
      </c>
      <c r="AT9">
        <v>15.458968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1700.9551059999997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374.12</v>
      </c>
      <c r="L10">
        <v>240</v>
      </c>
      <c r="M10">
        <v>31.206</v>
      </c>
      <c r="N10">
        <v>95.247299999999996</v>
      </c>
      <c r="O10">
        <v>45.189500000000002</v>
      </c>
      <c r="P10">
        <v>113.0001</v>
      </c>
      <c r="Q10">
        <v>6.78</v>
      </c>
      <c r="R10">
        <v>23.32</v>
      </c>
      <c r="S10">
        <v>15.45</v>
      </c>
      <c r="T10">
        <v>0</v>
      </c>
      <c r="U10">
        <v>412.875</v>
      </c>
      <c r="V10">
        <v>14.36</v>
      </c>
      <c r="W10">
        <v>25.52</v>
      </c>
      <c r="X10">
        <v>81.2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8.8740000000000006</v>
      </c>
      <c r="AG10">
        <v>43.574399999999997</v>
      </c>
      <c r="AH10">
        <v>0</v>
      </c>
      <c r="AI10">
        <v>0</v>
      </c>
      <c r="AJ10">
        <v>0</v>
      </c>
      <c r="AK10">
        <v>53.932499999999997</v>
      </c>
      <c r="AL10">
        <v>56.356999999999999</v>
      </c>
      <c r="AM10">
        <v>15.804048</v>
      </c>
      <c r="AN10">
        <v>0.82259000000000004</v>
      </c>
      <c r="AO10">
        <v>0</v>
      </c>
      <c r="AP10">
        <v>0</v>
      </c>
      <c r="AQ10">
        <v>0</v>
      </c>
      <c r="AR10">
        <v>4.4160000000000004</v>
      </c>
      <c r="AS10">
        <v>21.523199999999999</v>
      </c>
      <c r="AT10">
        <v>14.229125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1699.7252629999998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374.12</v>
      </c>
      <c r="L11">
        <v>240</v>
      </c>
      <c r="M11">
        <v>31.206</v>
      </c>
      <c r="N11">
        <v>95.247299999999996</v>
      </c>
      <c r="O11">
        <v>45.189500000000002</v>
      </c>
      <c r="P11">
        <v>113.0001</v>
      </c>
      <c r="Q11">
        <v>6.78</v>
      </c>
      <c r="R11">
        <v>23.32</v>
      </c>
      <c r="S11">
        <v>15.45</v>
      </c>
      <c r="T11">
        <v>0</v>
      </c>
      <c r="U11">
        <v>412.875</v>
      </c>
      <c r="V11">
        <v>14.36</v>
      </c>
      <c r="W11">
        <v>25.52</v>
      </c>
      <c r="X11">
        <v>81.2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8.8740000000000006</v>
      </c>
      <c r="AG11">
        <v>43.574399999999997</v>
      </c>
      <c r="AH11">
        <v>0</v>
      </c>
      <c r="AI11">
        <v>0</v>
      </c>
      <c r="AJ11">
        <v>0</v>
      </c>
      <c r="AK11">
        <v>53.932499999999997</v>
      </c>
      <c r="AL11">
        <v>56.356999999999999</v>
      </c>
      <c r="AM11">
        <v>15.804048</v>
      </c>
      <c r="AN11">
        <v>0.82259000000000004</v>
      </c>
      <c r="AO11">
        <v>0</v>
      </c>
      <c r="AP11">
        <v>0</v>
      </c>
      <c r="AQ11">
        <v>0</v>
      </c>
      <c r="AR11">
        <v>39.744</v>
      </c>
      <c r="AS11">
        <v>31.897382</v>
      </c>
      <c r="AT11">
        <v>14.367914000000001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1745.5662339999997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374.12</v>
      </c>
      <c r="L12">
        <v>240</v>
      </c>
      <c r="M12">
        <v>31.206</v>
      </c>
      <c r="N12">
        <v>95.247299999999996</v>
      </c>
      <c r="O12">
        <v>45.189500000000002</v>
      </c>
      <c r="P12">
        <v>113.0001</v>
      </c>
      <c r="Q12">
        <v>6.78</v>
      </c>
      <c r="R12">
        <v>23.32</v>
      </c>
      <c r="S12">
        <v>15.45</v>
      </c>
      <c r="T12">
        <v>0</v>
      </c>
      <c r="U12">
        <v>412.875</v>
      </c>
      <c r="V12">
        <v>14.36</v>
      </c>
      <c r="W12">
        <v>25.52</v>
      </c>
      <c r="X12">
        <v>81.2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8.8740000000000006</v>
      </c>
      <c r="AG12">
        <v>43.574399999999997</v>
      </c>
      <c r="AH12">
        <v>0</v>
      </c>
      <c r="AI12">
        <v>0</v>
      </c>
      <c r="AJ12">
        <v>0</v>
      </c>
      <c r="AK12">
        <v>53.932499999999997</v>
      </c>
      <c r="AL12">
        <v>56.356999999999999</v>
      </c>
      <c r="AM12">
        <v>15.804048</v>
      </c>
      <c r="AN12">
        <v>0.82259000000000004</v>
      </c>
      <c r="AO12">
        <v>0</v>
      </c>
      <c r="AP12">
        <v>0</v>
      </c>
      <c r="AQ12">
        <v>0</v>
      </c>
      <c r="AR12">
        <v>39.744</v>
      </c>
      <c r="AS12">
        <v>31.897382</v>
      </c>
      <c r="AT12">
        <v>15.173854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1746.3721739999996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374.12</v>
      </c>
      <c r="L13">
        <v>240</v>
      </c>
      <c r="M13">
        <v>31.306000000000001</v>
      </c>
      <c r="N13">
        <v>94.947299999999998</v>
      </c>
      <c r="O13">
        <v>45.189500000000002</v>
      </c>
      <c r="P13">
        <v>123.8167</v>
      </c>
      <c r="Q13">
        <v>6.71</v>
      </c>
      <c r="R13">
        <v>23.47</v>
      </c>
      <c r="S13">
        <v>14.81</v>
      </c>
      <c r="T13">
        <v>0</v>
      </c>
      <c r="U13">
        <v>412.875</v>
      </c>
      <c r="V13">
        <v>14.25</v>
      </c>
      <c r="W13">
        <v>25.52</v>
      </c>
      <c r="X13">
        <v>81.2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8.8740000000000006</v>
      </c>
      <c r="AG13">
        <v>43.574399999999997</v>
      </c>
      <c r="AH13">
        <v>0</v>
      </c>
      <c r="AI13">
        <v>0</v>
      </c>
      <c r="AJ13">
        <v>0</v>
      </c>
      <c r="AK13">
        <v>53.932499999999997</v>
      </c>
      <c r="AL13">
        <v>56.356999999999999</v>
      </c>
      <c r="AM13">
        <v>15.804048</v>
      </c>
      <c r="AN13">
        <v>0.82259000000000004</v>
      </c>
      <c r="AO13">
        <v>0</v>
      </c>
      <c r="AP13">
        <v>5.2521000000000004</v>
      </c>
      <c r="AQ13">
        <v>0</v>
      </c>
      <c r="AR13">
        <v>5.52</v>
      </c>
      <c r="AS13">
        <v>20.8506</v>
      </c>
      <c r="AT13">
        <v>14.96902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1716.0952579999998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374.12</v>
      </c>
      <c r="L14">
        <v>240</v>
      </c>
      <c r="M14">
        <v>31.306000000000001</v>
      </c>
      <c r="N14">
        <v>94.947299999999998</v>
      </c>
      <c r="O14">
        <v>45.189500000000002</v>
      </c>
      <c r="P14">
        <v>123.8167</v>
      </c>
      <c r="Q14">
        <v>6.71</v>
      </c>
      <c r="R14">
        <v>23.47</v>
      </c>
      <c r="S14">
        <v>14.81</v>
      </c>
      <c r="T14">
        <v>0</v>
      </c>
      <c r="U14">
        <v>412.875</v>
      </c>
      <c r="V14">
        <v>14.25</v>
      </c>
      <c r="W14">
        <v>25.52</v>
      </c>
      <c r="X14">
        <v>81.2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8.8740000000000006</v>
      </c>
      <c r="AG14">
        <v>43.574399999999997</v>
      </c>
      <c r="AH14">
        <v>0</v>
      </c>
      <c r="AI14">
        <v>0</v>
      </c>
      <c r="AJ14">
        <v>0</v>
      </c>
      <c r="AK14">
        <v>53.932499999999997</v>
      </c>
      <c r="AL14">
        <v>56.356999999999999</v>
      </c>
      <c r="AM14">
        <v>15.804048</v>
      </c>
      <c r="AN14">
        <v>0.82259000000000004</v>
      </c>
      <c r="AO14">
        <v>0</v>
      </c>
      <c r="AP14">
        <v>5.2521000000000004</v>
      </c>
      <c r="AQ14">
        <v>0</v>
      </c>
      <c r="AR14">
        <v>5.52</v>
      </c>
      <c r="AS14">
        <v>20.8506</v>
      </c>
      <c r="AT14">
        <v>17.668185000000001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1718.7944229999998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374.12</v>
      </c>
      <c r="L15">
        <v>240</v>
      </c>
      <c r="M15">
        <v>31.306000000000001</v>
      </c>
      <c r="N15">
        <v>94.947299999999998</v>
      </c>
      <c r="O15">
        <v>45.189500000000002</v>
      </c>
      <c r="P15">
        <v>123.8167</v>
      </c>
      <c r="Q15">
        <v>6.71</v>
      </c>
      <c r="R15">
        <v>23.47</v>
      </c>
      <c r="S15">
        <v>14.81</v>
      </c>
      <c r="T15">
        <v>0</v>
      </c>
      <c r="U15">
        <v>412.875</v>
      </c>
      <c r="V15">
        <v>14.25</v>
      </c>
      <c r="W15">
        <v>25.52</v>
      </c>
      <c r="X15">
        <v>81.2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8.8740000000000006</v>
      </c>
      <c r="AG15">
        <v>43.574399999999997</v>
      </c>
      <c r="AH15">
        <v>0</v>
      </c>
      <c r="AI15">
        <v>0</v>
      </c>
      <c r="AJ15">
        <v>0</v>
      </c>
      <c r="AK15">
        <v>53.932499999999997</v>
      </c>
      <c r="AL15">
        <v>55.776000000000003</v>
      </c>
      <c r="AM15">
        <v>15.804048</v>
      </c>
      <c r="AN15">
        <v>0.82259000000000004</v>
      </c>
      <c r="AO15">
        <v>0</v>
      </c>
      <c r="AP15">
        <v>5.2521000000000004</v>
      </c>
      <c r="AQ15">
        <v>0</v>
      </c>
      <c r="AR15">
        <v>11.04</v>
      </c>
      <c r="AS15">
        <v>20.8506</v>
      </c>
      <c r="AT15">
        <v>19.355215000000001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1725.420453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374.12</v>
      </c>
      <c r="L16">
        <v>240</v>
      </c>
      <c r="M16">
        <v>31.306000000000001</v>
      </c>
      <c r="N16">
        <v>94.947299999999998</v>
      </c>
      <c r="O16">
        <v>45.189500000000002</v>
      </c>
      <c r="P16">
        <v>123.8167</v>
      </c>
      <c r="Q16">
        <v>6.71</v>
      </c>
      <c r="R16">
        <v>23.47</v>
      </c>
      <c r="S16">
        <v>14.81</v>
      </c>
      <c r="T16">
        <v>0</v>
      </c>
      <c r="U16">
        <v>412.875</v>
      </c>
      <c r="V16">
        <v>14.25</v>
      </c>
      <c r="W16">
        <v>25.52</v>
      </c>
      <c r="X16">
        <v>81.2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8.8740000000000006</v>
      </c>
      <c r="AG16">
        <v>43.574399999999997</v>
      </c>
      <c r="AH16">
        <v>0</v>
      </c>
      <c r="AI16">
        <v>0</v>
      </c>
      <c r="AJ16">
        <v>0</v>
      </c>
      <c r="AK16">
        <v>53.932499999999997</v>
      </c>
      <c r="AL16">
        <v>55.776000000000003</v>
      </c>
      <c r="AM16">
        <v>15.804048</v>
      </c>
      <c r="AN16">
        <v>0.82259000000000004</v>
      </c>
      <c r="AO16">
        <v>0</v>
      </c>
      <c r="AP16">
        <v>5.7645</v>
      </c>
      <c r="AQ16">
        <v>0</v>
      </c>
      <c r="AR16">
        <v>11.04</v>
      </c>
      <c r="AS16">
        <v>20.8506</v>
      </c>
      <c r="AT16">
        <v>18.490976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1725.068614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374.12</v>
      </c>
      <c r="L17">
        <v>240</v>
      </c>
      <c r="M17">
        <v>31.306000000000001</v>
      </c>
      <c r="N17">
        <v>94.947299999999998</v>
      </c>
      <c r="O17">
        <v>45.189500000000002</v>
      </c>
      <c r="P17">
        <v>123.8167</v>
      </c>
      <c r="Q17">
        <v>6.71</v>
      </c>
      <c r="R17">
        <v>23.47</v>
      </c>
      <c r="S17">
        <v>14.81</v>
      </c>
      <c r="T17">
        <v>0</v>
      </c>
      <c r="U17">
        <v>412.875</v>
      </c>
      <c r="V17">
        <v>16.623505999999999</v>
      </c>
      <c r="W17">
        <v>25.52</v>
      </c>
      <c r="X17">
        <v>97.370099999999994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8.8740000000000006</v>
      </c>
      <c r="AG17">
        <v>43.574399999999997</v>
      </c>
      <c r="AH17">
        <v>0</v>
      </c>
      <c r="AI17">
        <v>0</v>
      </c>
      <c r="AJ17">
        <v>0</v>
      </c>
      <c r="AK17">
        <v>53.932499999999997</v>
      </c>
      <c r="AL17">
        <v>55.776000000000003</v>
      </c>
      <c r="AM17">
        <v>15.804048</v>
      </c>
      <c r="AN17">
        <v>0.82259000000000004</v>
      </c>
      <c r="AO17">
        <v>0</v>
      </c>
      <c r="AP17">
        <v>5.7645</v>
      </c>
      <c r="AQ17">
        <v>0</v>
      </c>
      <c r="AR17">
        <v>11.04</v>
      </c>
      <c r="AS17">
        <v>20.8506</v>
      </c>
      <c r="AT17">
        <v>17.489936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1742.6111799999999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374.12</v>
      </c>
      <c r="L18">
        <v>240</v>
      </c>
      <c r="M18">
        <v>31.306000000000001</v>
      </c>
      <c r="N18">
        <v>94.947299999999998</v>
      </c>
      <c r="O18">
        <v>45.189500000000002</v>
      </c>
      <c r="P18">
        <v>123.8167</v>
      </c>
      <c r="Q18">
        <v>6.71</v>
      </c>
      <c r="R18">
        <v>23.47</v>
      </c>
      <c r="S18">
        <v>14.81</v>
      </c>
      <c r="T18">
        <v>0</v>
      </c>
      <c r="U18">
        <v>412.875</v>
      </c>
      <c r="V18">
        <v>16.625399999999999</v>
      </c>
      <c r="W18">
        <v>30.085599999999999</v>
      </c>
      <c r="X18">
        <v>97.370099999999994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8.8740000000000006</v>
      </c>
      <c r="AG18">
        <v>43.574399999999997</v>
      </c>
      <c r="AH18">
        <v>0</v>
      </c>
      <c r="AI18">
        <v>0</v>
      </c>
      <c r="AJ18">
        <v>0</v>
      </c>
      <c r="AK18">
        <v>53.932499999999997</v>
      </c>
      <c r="AL18">
        <v>55.776000000000003</v>
      </c>
      <c r="AM18">
        <v>15.804048</v>
      </c>
      <c r="AN18">
        <v>0.82259000000000004</v>
      </c>
      <c r="AO18">
        <v>0</v>
      </c>
      <c r="AP18">
        <v>5.7645</v>
      </c>
      <c r="AQ18">
        <v>0</v>
      </c>
      <c r="AR18">
        <v>11.04</v>
      </c>
      <c r="AS18">
        <v>20.8506</v>
      </c>
      <c r="AT18">
        <v>19.999967000000002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1749.688705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374.12</v>
      </c>
      <c r="L19">
        <v>240</v>
      </c>
      <c r="M19">
        <v>45</v>
      </c>
      <c r="N19">
        <v>118.124681</v>
      </c>
      <c r="O19">
        <v>59.868274</v>
      </c>
      <c r="P19">
        <v>123.8167</v>
      </c>
      <c r="Q19">
        <v>6.71</v>
      </c>
      <c r="R19">
        <v>23.47</v>
      </c>
      <c r="S19">
        <v>14.81</v>
      </c>
      <c r="T19">
        <v>0</v>
      </c>
      <c r="U19">
        <v>412.875</v>
      </c>
      <c r="V19">
        <v>16.625399999999999</v>
      </c>
      <c r="W19">
        <v>30.085599999999999</v>
      </c>
      <c r="X19">
        <v>97.370099999999994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16.4224</v>
      </c>
      <c r="AF19">
        <v>8.8740000000000006</v>
      </c>
      <c r="AG19">
        <v>43.574399999999997</v>
      </c>
      <c r="AH19">
        <v>0</v>
      </c>
      <c r="AI19">
        <v>0</v>
      </c>
      <c r="AJ19">
        <v>0</v>
      </c>
      <c r="AK19">
        <v>53.932499999999997</v>
      </c>
      <c r="AL19">
        <v>55.776000000000003</v>
      </c>
      <c r="AM19">
        <v>15.804048</v>
      </c>
      <c r="AN19">
        <v>0.82259000000000004</v>
      </c>
      <c r="AO19">
        <v>0</v>
      </c>
      <c r="AP19">
        <v>0</v>
      </c>
      <c r="AQ19">
        <v>0</v>
      </c>
      <c r="AR19">
        <v>17.664000000000001</v>
      </c>
      <c r="AS19">
        <v>31.897382</v>
      </c>
      <c r="AT19">
        <v>19.199470000000002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1826.842545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374.12</v>
      </c>
      <c r="L20">
        <v>240</v>
      </c>
      <c r="M20">
        <v>45</v>
      </c>
      <c r="N20">
        <v>118.125</v>
      </c>
      <c r="O20">
        <v>61.83</v>
      </c>
      <c r="P20">
        <v>123.8167</v>
      </c>
      <c r="Q20">
        <v>6.71</v>
      </c>
      <c r="R20">
        <v>23.47</v>
      </c>
      <c r="S20">
        <v>14.81</v>
      </c>
      <c r="T20">
        <v>0</v>
      </c>
      <c r="U20">
        <v>412.875</v>
      </c>
      <c r="V20">
        <v>16.625399999999999</v>
      </c>
      <c r="W20">
        <v>30.085599999999999</v>
      </c>
      <c r="X20">
        <v>97.370099999999994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43.574399999999997</v>
      </c>
      <c r="AH20">
        <v>0</v>
      </c>
      <c r="AI20">
        <v>0</v>
      </c>
      <c r="AJ20">
        <v>0</v>
      </c>
      <c r="AK20">
        <v>53.932499999999997</v>
      </c>
      <c r="AL20">
        <v>55.776000000000003</v>
      </c>
      <c r="AM20">
        <v>15.804048</v>
      </c>
      <c r="AN20">
        <v>0.82259000000000004</v>
      </c>
      <c r="AO20">
        <v>0</v>
      </c>
      <c r="AP20">
        <v>0</v>
      </c>
      <c r="AQ20">
        <v>13.608000000000001</v>
      </c>
      <c r="AR20">
        <v>17.664000000000001</v>
      </c>
      <c r="AS20">
        <v>31.897382</v>
      </c>
      <c r="AT20">
        <v>19.959356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1843.2289279999998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374.12</v>
      </c>
      <c r="L21">
        <v>240</v>
      </c>
      <c r="M21">
        <v>45</v>
      </c>
      <c r="N21">
        <v>118.125</v>
      </c>
      <c r="O21">
        <v>61.83</v>
      </c>
      <c r="P21">
        <v>123.8167</v>
      </c>
      <c r="Q21">
        <v>6.71</v>
      </c>
      <c r="R21">
        <v>23.47</v>
      </c>
      <c r="S21">
        <v>14.81</v>
      </c>
      <c r="T21">
        <v>0</v>
      </c>
      <c r="U21">
        <v>412.875</v>
      </c>
      <c r="V21">
        <v>16.625399999999999</v>
      </c>
      <c r="W21">
        <v>30.085599999999999</v>
      </c>
      <c r="X21">
        <v>126.26090000000001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43.574399999999997</v>
      </c>
      <c r="AH21">
        <v>0</v>
      </c>
      <c r="AI21">
        <v>0</v>
      </c>
      <c r="AJ21">
        <v>0</v>
      </c>
      <c r="AK21">
        <v>53.932499999999997</v>
      </c>
      <c r="AL21">
        <v>55.776000000000003</v>
      </c>
      <c r="AM21">
        <v>15.804048</v>
      </c>
      <c r="AN21">
        <v>0.82259000000000004</v>
      </c>
      <c r="AO21">
        <v>0</v>
      </c>
      <c r="AP21">
        <v>0</v>
      </c>
      <c r="AQ21">
        <v>13.608000000000001</v>
      </c>
      <c r="AR21">
        <v>30.911999999999999</v>
      </c>
      <c r="AS21">
        <v>31.897382</v>
      </c>
      <c r="AT21">
        <v>19.141589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1884.5499609999997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374.12</v>
      </c>
      <c r="L22">
        <v>240</v>
      </c>
      <c r="M22">
        <v>45</v>
      </c>
      <c r="N22">
        <v>118.125</v>
      </c>
      <c r="O22">
        <v>61.83</v>
      </c>
      <c r="P22">
        <v>123.8167</v>
      </c>
      <c r="Q22">
        <v>6.71</v>
      </c>
      <c r="R22">
        <v>23.47</v>
      </c>
      <c r="S22">
        <v>14.81</v>
      </c>
      <c r="T22">
        <v>0</v>
      </c>
      <c r="U22">
        <v>412.875</v>
      </c>
      <c r="V22">
        <v>20.73</v>
      </c>
      <c r="W22">
        <v>44.225974999999998</v>
      </c>
      <c r="X22">
        <v>143.196451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43.574399999999997</v>
      </c>
      <c r="AH22">
        <v>0</v>
      </c>
      <c r="AI22">
        <v>0</v>
      </c>
      <c r="AJ22">
        <v>0</v>
      </c>
      <c r="AK22">
        <v>53.932499999999997</v>
      </c>
      <c r="AL22">
        <v>55.776000000000003</v>
      </c>
      <c r="AM22">
        <v>15.804048</v>
      </c>
      <c r="AN22">
        <v>0.82259000000000004</v>
      </c>
      <c r="AO22">
        <v>0</v>
      </c>
      <c r="AP22">
        <v>0</v>
      </c>
      <c r="AQ22">
        <v>13.608000000000001</v>
      </c>
      <c r="AR22">
        <v>30.911999999999999</v>
      </c>
      <c r="AS22">
        <v>31.897382</v>
      </c>
      <c r="AT22">
        <v>19.609870999999998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1920.1987690000001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374.12</v>
      </c>
      <c r="L23">
        <v>240</v>
      </c>
      <c r="M23">
        <v>45</v>
      </c>
      <c r="N23">
        <v>118.125</v>
      </c>
      <c r="O23">
        <v>61.83</v>
      </c>
      <c r="P23">
        <v>123.8167</v>
      </c>
      <c r="Q23">
        <v>8.2772000000000006</v>
      </c>
      <c r="R23">
        <v>41.384799999999998</v>
      </c>
      <c r="S23">
        <v>18.456499999999998</v>
      </c>
      <c r="T23">
        <v>0</v>
      </c>
      <c r="U23">
        <v>412.875</v>
      </c>
      <c r="V23">
        <v>20.73</v>
      </c>
      <c r="W23">
        <v>45.164499999999997</v>
      </c>
      <c r="X23">
        <v>144.26089999999999</v>
      </c>
      <c r="Y23">
        <v>0</v>
      </c>
      <c r="Z23">
        <v>0</v>
      </c>
      <c r="AA23">
        <v>0</v>
      </c>
      <c r="AB23">
        <v>3.3325</v>
      </c>
      <c r="AC23">
        <v>0</v>
      </c>
      <c r="AD23">
        <v>0</v>
      </c>
      <c r="AE23">
        <v>16.478852</v>
      </c>
      <c r="AF23">
        <v>8.8740000000000006</v>
      </c>
      <c r="AG23">
        <v>43.574399999999997</v>
      </c>
      <c r="AH23">
        <v>0</v>
      </c>
      <c r="AI23">
        <v>0</v>
      </c>
      <c r="AJ23">
        <v>0</v>
      </c>
      <c r="AK23">
        <v>53.932499999999997</v>
      </c>
      <c r="AL23">
        <v>55.776000000000003</v>
      </c>
      <c r="AM23">
        <v>15.804048</v>
      </c>
      <c r="AN23">
        <v>0.82259000000000004</v>
      </c>
      <c r="AO23">
        <v>0</v>
      </c>
      <c r="AP23">
        <v>0</v>
      </c>
      <c r="AQ23">
        <v>13.608000000000001</v>
      </c>
      <c r="AR23">
        <v>30.911999999999999</v>
      </c>
      <c r="AS23">
        <v>29.5944</v>
      </c>
      <c r="AT23">
        <v>19.999967000000002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1946.7498569999998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409.12</v>
      </c>
      <c r="L24">
        <v>242.2834</v>
      </c>
      <c r="M24">
        <v>45</v>
      </c>
      <c r="N24">
        <v>118.125</v>
      </c>
      <c r="O24">
        <v>61.83</v>
      </c>
      <c r="P24">
        <v>123.8167</v>
      </c>
      <c r="Q24">
        <v>10.068899999999999</v>
      </c>
      <c r="R24">
        <v>41.384799999999998</v>
      </c>
      <c r="S24">
        <v>23.547000000000001</v>
      </c>
      <c r="T24">
        <v>0</v>
      </c>
      <c r="U24">
        <v>412.875</v>
      </c>
      <c r="V24">
        <v>20.73</v>
      </c>
      <c r="W24">
        <v>45.164499999999997</v>
      </c>
      <c r="X24">
        <v>144.26089999999999</v>
      </c>
      <c r="Y24">
        <v>0</v>
      </c>
      <c r="Z24">
        <v>0</v>
      </c>
      <c r="AA24">
        <v>0</v>
      </c>
      <c r="AB24">
        <v>13.17004</v>
      </c>
      <c r="AC24">
        <v>0</v>
      </c>
      <c r="AD24">
        <v>0</v>
      </c>
      <c r="AE24">
        <v>16.478852</v>
      </c>
      <c r="AF24">
        <v>8.8740000000000006</v>
      </c>
      <c r="AG24">
        <v>43.574399999999997</v>
      </c>
      <c r="AH24">
        <v>0</v>
      </c>
      <c r="AI24">
        <v>0</v>
      </c>
      <c r="AJ24">
        <v>0</v>
      </c>
      <c r="AK24">
        <v>53.932499999999997</v>
      </c>
      <c r="AL24">
        <v>55.776000000000003</v>
      </c>
      <c r="AM24">
        <v>15.804048</v>
      </c>
      <c r="AN24">
        <v>0.82259000000000004</v>
      </c>
      <c r="AO24">
        <v>0</v>
      </c>
      <c r="AP24">
        <v>0</v>
      </c>
      <c r="AQ24">
        <v>27.216000000000001</v>
      </c>
      <c r="AR24">
        <v>30.911999999999999</v>
      </c>
      <c r="AS24">
        <v>29.5944</v>
      </c>
      <c r="AT24">
        <v>19.999967000000002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2014.3609969999998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490.12</v>
      </c>
      <c r="L25">
        <v>242.2834</v>
      </c>
      <c r="M25">
        <v>45</v>
      </c>
      <c r="N25">
        <v>118.125</v>
      </c>
      <c r="O25">
        <v>61.83</v>
      </c>
      <c r="P25">
        <v>123.8167</v>
      </c>
      <c r="Q25">
        <v>8.5016999999999996</v>
      </c>
      <c r="R25">
        <v>41.384799999999998</v>
      </c>
      <c r="S25">
        <v>23.547000000000001</v>
      </c>
      <c r="T25">
        <v>0</v>
      </c>
      <c r="U25">
        <v>412.875</v>
      </c>
      <c r="V25">
        <v>20.73</v>
      </c>
      <c r="W25">
        <v>45.164499999999997</v>
      </c>
      <c r="X25">
        <v>144.26089999999999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43.574399999999997</v>
      </c>
      <c r="AH25">
        <v>0</v>
      </c>
      <c r="AI25">
        <v>0</v>
      </c>
      <c r="AJ25">
        <v>0</v>
      </c>
      <c r="AK25">
        <v>53.932499999999997</v>
      </c>
      <c r="AL25">
        <v>55.776000000000003</v>
      </c>
      <c r="AM25">
        <v>15.804048</v>
      </c>
      <c r="AN25">
        <v>0.82259000000000004</v>
      </c>
      <c r="AO25">
        <v>0</v>
      </c>
      <c r="AP25">
        <v>0</v>
      </c>
      <c r="AQ25">
        <v>27.216000000000001</v>
      </c>
      <c r="AR25">
        <v>30.911999999999999</v>
      </c>
      <c r="AS25">
        <v>29.5944</v>
      </c>
      <c r="AT25">
        <v>19.999967000000002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2093.7937970000003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584.12</v>
      </c>
      <c r="L26">
        <v>242.2834</v>
      </c>
      <c r="M26">
        <v>45</v>
      </c>
      <c r="N26">
        <v>118.125</v>
      </c>
      <c r="O26">
        <v>61.83</v>
      </c>
      <c r="P26">
        <v>123.8167</v>
      </c>
      <c r="Q26">
        <v>10.068899999999999</v>
      </c>
      <c r="R26">
        <v>41.384799999999998</v>
      </c>
      <c r="S26">
        <v>23.536999999999999</v>
      </c>
      <c r="T26">
        <v>0</v>
      </c>
      <c r="U26">
        <v>412.875</v>
      </c>
      <c r="V26">
        <v>20.73</v>
      </c>
      <c r="W26">
        <v>45.164499999999997</v>
      </c>
      <c r="X26">
        <v>144.26089999999999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0</v>
      </c>
      <c r="AE26">
        <v>16.478852</v>
      </c>
      <c r="AF26">
        <v>8.8740000000000006</v>
      </c>
      <c r="AG26">
        <v>43.574399999999997</v>
      </c>
      <c r="AH26">
        <v>0</v>
      </c>
      <c r="AI26">
        <v>0</v>
      </c>
      <c r="AJ26">
        <v>0</v>
      </c>
      <c r="AK26">
        <v>53.932499999999997</v>
      </c>
      <c r="AL26">
        <v>55.776000000000003</v>
      </c>
      <c r="AM26">
        <v>15.804048</v>
      </c>
      <c r="AN26">
        <v>0.82259000000000004</v>
      </c>
      <c r="AO26">
        <v>0</v>
      </c>
      <c r="AP26">
        <v>0</v>
      </c>
      <c r="AQ26">
        <v>27.216000000000001</v>
      </c>
      <c r="AR26">
        <v>30.911999999999999</v>
      </c>
      <c r="AS26">
        <v>29.5944</v>
      </c>
      <c r="AT26">
        <v>19.999967000000002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2189.350997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601.01949999999999</v>
      </c>
      <c r="L27">
        <v>242.2834</v>
      </c>
      <c r="M27">
        <v>45</v>
      </c>
      <c r="N27">
        <v>118.125</v>
      </c>
      <c r="O27">
        <v>61.83</v>
      </c>
      <c r="P27">
        <v>123.8167</v>
      </c>
      <c r="Q27">
        <v>10.068899999999999</v>
      </c>
      <c r="R27">
        <v>41.384799999999998</v>
      </c>
      <c r="S27">
        <v>23.536999999999999</v>
      </c>
      <c r="T27">
        <v>0</v>
      </c>
      <c r="U27">
        <v>417.91194999999999</v>
      </c>
      <c r="V27">
        <v>20.73</v>
      </c>
      <c r="W27">
        <v>45.164499999999997</v>
      </c>
      <c r="X27">
        <v>144.26089999999999</v>
      </c>
      <c r="Y27">
        <v>0</v>
      </c>
      <c r="Z27">
        <v>0</v>
      </c>
      <c r="AA27">
        <v>0</v>
      </c>
      <c r="AB27">
        <v>13.17004</v>
      </c>
      <c r="AC27">
        <v>0</v>
      </c>
      <c r="AD27">
        <v>0</v>
      </c>
      <c r="AE27">
        <v>16.478852</v>
      </c>
      <c r="AF27">
        <v>8.8740000000000006</v>
      </c>
      <c r="AG27">
        <v>43.574399999999997</v>
      </c>
      <c r="AH27">
        <v>23.390899999999998</v>
      </c>
      <c r="AI27">
        <v>0</v>
      </c>
      <c r="AJ27">
        <v>0</v>
      </c>
      <c r="AK27">
        <v>53.932499999999997</v>
      </c>
      <c r="AL27">
        <v>55.776000000000003</v>
      </c>
      <c r="AM27">
        <v>15.804048</v>
      </c>
      <c r="AN27">
        <v>0.82259000000000004</v>
      </c>
      <c r="AO27">
        <v>0</v>
      </c>
      <c r="AP27">
        <v>0</v>
      </c>
      <c r="AQ27">
        <v>27.216000000000001</v>
      </c>
      <c r="AR27">
        <v>30.911999999999999</v>
      </c>
      <c r="AS27">
        <v>29.5944</v>
      </c>
      <c r="AT27">
        <v>19.999967000000002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2234.678347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601.01949999999999</v>
      </c>
      <c r="L28">
        <v>280.28339999999997</v>
      </c>
      <c r="M28">
        <v>45</v>
      </c>
      <c r="N28">
        <v>118.125</v>
      </c>
      <c r="O28">
        <v>61.83</v>
      </c>
      <c r="P28">
        <v>123.8167</v>
      </c>
      <c r="Q28">
        <v>10.068899999999999</v>
      </c>
      <c r="R28">
        <v>41.384799999999998</v>
      </c>
      <c r="S28">
        <v>23.536999999999999</v>
      </c>
      <c r="T28">
        <v>0</v>
      </c>
      <c r="U28">
        <v>418.77</v>
      </c>
      <c r="V28">
        <v>20.73</v>
      </c>
      <c r="W28">
        <v>45.164499999999997</v>
      </c>
      <c r="X28">
        <v>144.26089999999999</v>
      </c>
      <c r="Y28">
        <v>0</v>
      </c>
      <c r="Z28">
        <v>0</v>
      </c>
      <c r="AA28">
        <v>0</v>
      </c>
      <c r="AB28">
        <v>26.34008</v>
      </c>
      <c r="AC28">
        <v>0</v>
      </c>
      <c r="AD28">
        <v>0</v>
      </c>
      <c r="AE28">
        <v>16.478852</v>
      </c>
      <c r="AF28">
        <v>17.748000000000001</v>
      </c>
      <c r="AG28">
        <v>43.574399999999997</v>
      </c>
      <c r="AH28">
        <v>46.781799999999997</v>
      </c>
      <c r="AI28">
        <v>0</v>
      </c>
      <c r="AJ28">
        <v>0</v>
      </c>
      <c r="AK28">
        <v>53.932499999999997</v>
      </c>
      <c r="AL28">
        <v>55.776000000000003</v>
      </c>
      <c r="AM28">
        <v>15.804048</v>
      </c>
      <c r="AN28">
        <v>0.82259000000000004</v>
      </c>
      <c r="AO28">
        <v>0</v>
      </c>
      <c r="AP28">
        <v>0</v>
      </c>
      <c r="AQ28">
        <v>40.823999999999998</v>
      </c>
      <c r="AR28">
        <v>30.911999999999999</v>
      </c>
      <c r="AS28">
        <v>29.5944</v>
      </c>
      <c r="AT28">
        <v>19.999967000000002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2332.5793370000001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601.01949999999999</v>
      </c>
      <c r="L29">
        <v>330.28339999999997</v>
      </c>
      <c r="M29">
        <v>45</v>
      </c>
      <c r="N29">
        <v>118.125</v>
      </c>
      <c r="O29">
        <v>61.83</v>
      </c>
      <c r="P29">
        <v>123.8167</v>
      </c>
      <c r="Q29">
        <v>10.068899999999999</v>
      </c>
      <c r="R29">
        <v>41.384799999999998</v>
      </c>
      <c r="S29">
        <v>23.536999999999999</v>
      </c>
      <c r="T29">
        <v>0</v>
      </c>
      <c r="U29">
        <v>418.77</v>
      </c>
      <c r="V29">
        <v>20.73</v>
      </c>
      <c r="W29">
        <v>45.164499999999997</v>
      </c>
      <c r="X29">
        <v>144.26089999999999</v>
      </c>
      <c r="Y29">
        <v>0</v>
      </c>
      <c r="Z29">
        <v>0</v>
      </c>
      <c r="AA29">
        <v>14.061999999999999</v>
      </c>
      <c r="AB29">
        <v>26.34008</v>
      </c>
      <c r="AC29">
        <v>1.2734000000000001</v>
      </c>
      <c r="AD29">
        <v>7.9260000000000002</v>
      </c>
      <c r="AE29">
        <v>16.478852</v>
      </c>
      <c r="AF29">
        <v>26.622</v>
      </c>
      <c r="AG29">
        <v>43.574399999999997</v>
      </c>
      <c r="AH29">
        <v>70.172700000000006</v>
      </c>
      <c r="AI29">
        <v>0</v>
      </c>
      <c r="AJ29">
        <v>0</v>
      </c>
      <c r="AK29">
        <v>53.932499999999997</v>
      </c>
      <c r="AL29">
        <v>55.776000000000003</v>
      </c>
      <c r="AM29">
        <v>15.804048</v>
      </c>
      <c r="AN29">
        <v>0.82259000000000004</v>
      </c>
      <c r="AO29">
        <v>0</v>
      </c>
      <c r="AP29">
        <v>0</v>
      </c>
      <c r="AQ29">
        <v>40.823999999999998</v>
      </c>
      <c r="AR29">
        <v>30.911999999999999</v>
      </c>
      <c r="AS29">
        <v>26.904</v>
      </c>
      <c r="AT29">
        <v>19.999967000000002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2435.4152369999997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601.01949999999999</v>
      </c>
      <c r="L30">
        <v>415.95260000000002</v>
      </c>
      <c r="M30">
        <v>45</v>
      </c>
      <c r="N30">
        <v>118.125</v>
      </c>
      <c r="O30">
        <v>61.83</v>
      </c>
      <c r="P30">
        <v>123.8167</v>
      </c>
      <c r="Q30">
        <v>10.91</v>
      </c>
      <c r="R30">
        <v>41.384799999999998</v>
      </c>
      <c r="S30">
        <v>26.3901</v>
      </c>
      <c r="T30">
        <v>0</v>
      </c>
      <c r="U30">
        <v>418.77</v>
      </c>
      <c r="V30">
        <v>20.73</v>
      </c>
      <c r="W30">
        <v>45.164499999999997</v>
      </c>
      <c r="X30">
        <v>144.26089999999999</v>
      </c>
      <c r="Y30">
        <v>0</v>
      </c>
      <c r="Z30">
        <v>0</v>
      </c>
      <c r="AA30">
        <v>28.09872</v>
      </c>
      <c r="AB30">
        <v>26.34008</v>
      </c>
      <c r="AC30">
        <v>29.062808</v>
      </c>
      <c r="AD30">
        <v>16.380400000000002</v>
      </c>
      <c r="AE30">
        <v>32.957704</v>
      </c>
      <c r="AF30">
        <v>35.496000000000002</v>
      </c>
      <c r="AG30">
        <v>43.574399999999997</v>
      </c>
      <c r="AH30">
        <v>93.563599999999994</v>
      </c>
      <c r="AI30">
        <v>0</v>
      </c>
      <c r="AJ30">
        <v>0</v>
      </c>
      <c r="AK30">
        <v>53.932499999999997</v>
      </c>
      <c r="AL30">
        <v>55.776000000000003</v>
      </c>
      <c r="AM30">
        <v>15.804048</v>
      </c>
      <c r="AN30">
        <v>0.82259000000000004</v>
      </c>
      <c r="AO30">
        <v>0</v>
      </c>
      <c r="AP30">
        <v>0</v>
      </c>
      <c r="AQ30">
        <v>40.823999999999998</v>
      </c>
      <c r="AR30">
        <v>30.911999999999999</v>
      </c>
      <c r="AS30">
        <v>26.904</v>
      </c>
      <c r="AT30">
        <v>19.999967000000002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2623.8029170000004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605.20849999999996</v>
      </c>
      <c r="L31">
        <v>415.95260000000002</v>
      </c>
      <c r="M31">
        <v>45</v>
      </c>
      <c r="N31">
        <v>118.125</v>
      </c>
      <c r="O31">
        <v>61.83</v>
      </c>
      <c r="P31">
        <v>123.8167</v>
      </c>
      <c r="Q31">
        <v>10.91</v>
      </c>
      <c r="R31">
        <v>41.384799999999998</v>
      </c>
      <c r="S31">
        <v>26.3901</v>
      </c>
      <c r="T31">
        <v>0</v>
      </c>
      <c r="U31">
        <v>418.77</v>
      </c>
      <c r="V31">
        <v>20.73</v>
      </c>
      <c r="W31">
        <v>45.164499999999997</v>
      </c>
      <c r="X31">
        <v>144.26089999999999</v>
      </c>
      <c r="Y31">
        <v>0</v>
      </c>
      <c r="Z31">
        <v>0</v>
      </c>
      <c r="AA31">
        <v>28.09872</v>
      </c>
      <c r="AB31">
        <v>26.34008</v>
      </c>
      <c r="AC31">
        <v>29.062808</v>
      </c>
      <c r="AD31">
        <v>27.408107999999999</v>
      </c>
      <c r="AE31">
        <v>32.957704</v>
      </c>
      <c r="AF31">
        <v>35.496000000000002</v>
      </c>
      <c r="AG31">
        <v>43.574399999999997</v>
      </c>
      <c r="AH31">
        <v>93.563599999999994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0.82259000000000004</v>
      </c>
      <c r="AO31">
        <v>0</v>
      </c>
      <c r="AP31">
        <v>0</v>
      </c>
      <c r="AQ31">
        <v>40.823999999999998</v>
      </c>
      <c r="AR31">
        <v>39.744</v>
      </c>
      <c r="AS31">
        <v>26.904</v>
      </c>
      <c r="AT31">
        <v>19.999967000000002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2647.8516250000007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659.907285</v>
      </c>
      <c r="L32">
        <v>435.435</v>
      </c>
      <c r="M32">
        <v>45</v>
      </c>
      <c r="N32">
        <v>118.125</v>
      </c>
      <c r="O32">
        <v>61.83</v>
      </c>
      <c r="P32">
        <v>123.8167</v>
      </c>
      <c r="Q32">
        <v>10.91</v>
      </c>
      <c r="R32">
        <v>41.384799999999998</v>
      </c>
      <c r="S32">
        <v>26.3901</v>
      </c>
      <c r="T32">
        <v>0</v>
      </c>
      <c r="U32">
        <v>418.77</v>
      </c>
      <c r="V32">
        <v>20.73</v>
      </c>
      <c r="W32">
        <v>45.164499999999997</v>
      </c>
      <c r="X32">
        <v>144.26089999999999</v>
      </c>
      <c r="Y32">
        <v>0</v>
      </c>
      <c r="Z32">
        <v>0</v>
      </c>
      <c r="AA32">
        <v>28.09872</v>
      </c>
      <c r="AB32">
        <v>26.34008</v>
      </c>
      <c r="AC32">
        <v>29.062808</v>
      </c>
      <c r="AD32">
        <v>27.408107999999999</v>
      </c>
      <c r="AE32">
        <v>32.957704</v>
      </c>
      <c r="AF32">
        <v>35.496000000000002</v>
      </c>
      <c r="AG32">
        <v>43.574399999999997</v>
      </c>
      <c r="AH32">
        <v>93.563599999999994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0.82259000000000004</v>
      </c>
      <c r="AO32">
        <v>0</v>
      </c>
      <c r="AP32">
        <v>0</v>
      </c>
      <c r="AQ32">
        <v>40.823999999999998</v>
      </c>
      <c r="AR32">
        <v>39.744</v>
      </c>
      <c r="AS32">
        <v>26.904</v>
      </c>
      <c r="AT32">
        <v>19.999967000000002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2722.0328100000006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679.48990000000003</v>
      </c>
      <c r="L33">
        <v>435.435</v>
      </c>
      <c r="M33">
        <v>45</v>
      </c>
      <c r="N33">
        <v>118.125</v>
      </c>
      <c r="O33">
        <v>61.83</v>
      </c>
      <c r="P33">
        <v>123.8167</v>
      </c>
      <c r="Q33">
        <v>10.91</v>
      </c>
      <c r="R33">
        <v>41.384799999999998</v>
      </c>
      <c r="S33">
        <v>26.3901</v>
      </c>
      <c r="T33">
        <v>0</v>
      </c>
      <c r="U33">
        <v>418.77</v>
      </c>
      <c r="V33">
        <v>20.73</v>
      </c>
      <c r="W33">
        <v>45.164499999999997</v>
      </c>
      <c r="X33">
        <v>144.26089999999999</v>
      </c>
      <c r="Y33">
        <v>0</v>
      </c>
      <c r="Z33">
        <v>0</v>
      </c>
      <c r="AA33">
        <v>28.09872</v>
      </c>
      <c r="AB33">
        <v>26.34008</v>
      </c>
      <c r="AC33">
        <v>29.062808</v>
      </c>
      <c r="AD33">
        <v>27.408107999999999</v>
      </c>
      <c r="AE33">
        <v>32.957704</v>
      </c>
      <c r="AF33">
        <v>35.496000000000002</v>
      </c>
      <c r="AG33">
        <v>43.574399999999997</v>
      </c>
      <c r="AH33">
        <v>93.563599999999994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0.82259000000000004</v>
      </c>
      <c r="AO33">
        <v>0</v>
      </c>
      <c r="AP33">
        <v>0</v>
      </c>
      <c r="AQ33">
        <v>40.823999999999998</v>
      </c>
      <c r="AR33">
        <v>30.911999999999999</v>
      </c>
      <c r="AS33">
        <v>26.904</v>
      </c>
      <c r="AT33">
        <v>19.999967000000002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2732.7834250000005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679.48990000000003</v>
      </c>
      <c r="L34">
        <v>435.435</v>
      </c>
      <c r="M34">
        <v>45</v>
      </c>
      <c r="N34">
        <v>118.125</v>
      </c>
      <c r="O34">
        <v>61.83</v>
      </c>
      <c r="P34">
        <v>123.8167</v>
      </c>
      <c r="Q34">
        <v>10.91</v>
      </c>
      <c r="R34">
        <v>41.384799999999998</v>
      </c>
      <c r="S34">
        <v>26.3901</v>
      </c>
      <c r="T34">
        <v>0</v>
      </c>
      <c r="U34">
        <v>418.77</v>
      </c>
      <c r="V34">
        <v>20.73</v>
      </c>
      <c r="W34">
        <v>45.164499999999997</v>
      </c>
      <c r="X34">
        <v>144.26089999999999</v>
      </c>
      <c r="Y34">
        <v>0</v>
      </c>
      <c r="Z34">
        <v>0</v>
      </c>
      <c r="AA34">
        <v>28.09872</v>
      </c>
      <c r="AB34">
        <v>26.34008</v>
      </c>
      <c r="AC34">
        <v>29.062808</v>
      </c>
      <c r="AD34">
        <v>27.408107999999999</v>
      </c>
      <c r="AE34">
        <v>32.957704</v>
      </c>
      <c r="AF34">
        <v>35.496000000000002</v>
      </c>
      <c r="AG34">
        <v>43.574399999999997</v>
      </c>
      <c r="AH34">
        <v>93.563599999999994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0.82259000000000004</v>
      </c>
      <c r="AO34">
        <v>0</v>
      </c>
      <c r="AP34">
        <v>0</v>
      </c>
      <c r="AQ34">
        <v>40.823999999999998</v>
      </c>
      <c r="AR34">
        <v>30.911999999999999</v>
      </c>
      <c r="AS34">
        <v>26.904</v>
      </c>
      <c r="AT34">
        <v>19.583286000000001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2732.3667440000004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679.48990000000003</v>
      </c>
      <c r="L35">
        <v>435.435</v>
      </c>
      <c r="M35">
        <v>45</v>
      </c>
      <c r="N35">
        <v>118.125</v>
      </c>
      <c r="O35">
        <v>61.83</v>
      </c>
      <c r="P35">
        <v>123.8167</v>
      </c>
      <c r="Q35">
        <v>10.91</v>
      </c>
      <c r="R35">
        <v>41.384799999999998</v>
      </c>
      <c r="S35">
        <v>26.3901</v>
      </c>
      <c r="T35">
        <v>0</v>
      </c>
      <c r="U35">
        <v>418.77</v>
      </c>
      <c r="V35">
        <v>20.73</v>
      </c>
      <c r="W35">
        <v>45.164499999999997</v>
      </c>
      <c r="X35">
        <v>144.26089999999999</v>
      </c>
      <c r="Y35">
        <v>0</v>
      </c>
      <c r="Z35">
        <v>0</v>
      </c>
      <c r="AA35">
        <v>28.09872</v>
      </c>
      <c r="AB35">
        <v>26.34008</v>
      </c>
      <c r="AC35">
        <v>29.062808</v>
      </c>
      <c r="AD35">
        <v>18.272072000000001</v>
      </c>
      <c r="AE35">
        <v>32.957704</v>
      </c>
      <c r="AF35">
        <v>35.496000000000002</v>
      </c>
      <c r="AG35">
        <v>43.574399999999997</v>
      </c>
      <c r="AH35">
        <v>93.563599999999994</v>
      </c>
      <c r="AI35">
        <v>0</v>
      </c>
      <c r="AJ35">
        <v>0</v>
      </c>
      <c r="AK35">
        <v>53.932499999999997</v>
      </c>
      <c r="AL35">
        <v>55.776000000000003</v>
      </c>
      <c r="AM35">
        <v>15.804048</v>
      </c>
      <c r="AN35">
        <v>0.82259000000000004</v>
      </c>
      <c r="AO35">
        <v>0</v>
      </c>
      <c r="AP35">
        <v>0</v>
      </c>
      <c r="AQ35">
        <v>40.823999999999998</v>
      </c>
      <c r="AR35">
        <v>30.911999999999999</v>
      </c>
      <c r="AS35">
        <v>26.904</v>
      </c>
      <c r="AT35">
        <v>19.999967000000002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2723.6473890000007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679.48990000000003</v>
      </c>
      <c r="L36">
        <v>435.435</v>
      </c>
      <c r="M36">
        <v>45</v>
      </c>
      <c r="N36">
        <v>118.125</v>
      </c>
      <c r="O36">
        <v>61.83</v>
      </c>
      <c r="P36">
        <v>123.8167</v>
      </c>
      <c r="Q36">
        <v>10.91</v>
      </c>
      <c r="R36">
        <v>41.384799999999998</v>
      </c>
      <c r="S36">
        <v>26.3901</v>
      </c>
      <c r="T36">
        <v>0</v>
      </c>
      <c r="U36">
        <v>418.77</v>
      </c>
      <c r="V36">
        <v>20.73</v>
      </c>
      <c r="W36">
        <v>45.164499999999997</v>
      </c>
      <c r="X36">
        <v>144.26089999999999</v>
      </c>
      <c r="Y36">
        <v>0</v>
      </c>
      <c r="Z36">
        <v>0</v>
      </c>
      <c r="AA36">
        <v>3.7919999999999998</v>
      </c>
      <c r="AB36">
        <v>26.34008</v>
      </c>
      <c r="AC36">
        <v>1.2734000000000001</v>
      </c>
      <c r="AD36">
        <v>9.1360360000000007</v>
      </c>
      <c r="AE36">
        <v>32.957704</v>
      </c>
      <c r="AF36">
        <v>19.72</v>
      </c>
      <c r="AG36">
        <v>43.574399999999997</v>
      </c>
      <c r="AH36">
        <v>83.335999999999999</v>
      </c>
      <c r="AI36">
        <v>0</v>
      </c>
      <c r="AJ36">
        <v>0</v>
      </c>
      <c r="AK36">
        <v>53.932499999999997</v>
      </c>
      <c r="AL36">
        <v>55.776000000000003</v>
      </c>
      <c r="AM36">
        <v>15.804048</v>
      </c>
      <c r="AN36">
        <v>0.82259000000000004</v>
      </c>
      <c r="AO36">
        <v>0</v>
      </c>
      <c r="AP36">
        <v>0</v>
      </c>
      <c r="AQ36">
        <v>40.823999999999998</v>
      </c>
      <c r="AR36">
        <v>30.911999999999999</v>
      </c>
      <c r="AS36">
        <v>26.904</v>
      </c>
      <c r="AT36">
        <v>19.999967000000002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2636.4116249999997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661.20849999999996</v>
      </c>
      <c r="L37">
        <v>435.435</v>
      </c>
      <c r="M37">
        <v>45</v>
      </c>
      <c r="N37">
        <v>118.125</v>
      </c>
      <c r="O37">
        <v>61.83</v>
      </c>
      <c r="P37">
        <v>123.8167</v>
      </c>
      <c r="Q37">
        <v>10.91</v>
      </c>
      <c r="R37">
        <v>41.384799999999998</v>
      </c>
      <c r="S37">
        <v>26.3901</v>
      </c>
      <c r="T37">
        <v>0</v>
      </c>
      <c r="U37">
        <v>418.77</v>
      </c>
      <c r="V37">
        <v>20.73</v>
      </c>
      <c r="W37">
        <v>45.164499999999997</v>
      </c>
      <c r="X37">
        <v>144.26089999999999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7.9260000000000002</v>
      </c>
      <c r="AE37">
        <v>16.478852</v>
      </c>
      <c r="AF37">
        <v>8.8740000000000006</v>
      </c>
      <c r="AG37">
        <v>43.574399999999997</v>
      </c>
      <c r="AH37">
        <v>70.172700000000006</v>
      </c>
      <c r="AI37">
        <v>0</v>
      </c>
      <c r="AJ37">
        <v>0</v>
      </c>
      <c r="AK37">
        <v>53.932499999999997</v>
      </c>
      <c r="AL37">
        <v>55.776000000000003</v>
      </c>
      <c r="AM37">
        <v>15.804048</v>
      </c>
      <c r="AN37">
        <v>0.82259000000000004</v>
      </c>
      <c r="AO37">
        <v>0</v>
      </c>
      <c r="AP37">
        <v>0</v>
      </c>
      <c r="AQ37">
        <v>40.823999999999998</v>
      </c>
      <c r="AR37">
        <v>30.911999999999999</v>
      </c>
      <c r="AS37">
        <v>26.904</v>
      </c>
      <c r="AT37">
        <v>19.999967000000002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2571.3666370000001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605.20849999999996</v>
      </c>
      <c r="L38">
        <v>415.95260000000002</v>
      </c>
      <c r="M38">
        <v>45</v>
      </c>
      <c r="N38">
        <v>118.125</v>
      </c>
      <c r="O38">
        <v>61.83</v>
      </c>
      <c r="P38">
        <v>123.8167</v>
      </c>
      <c r="Q38">
        <v>10.91</v>
      </c>
      <c r="R38">
        <v>41.384799999999998</v>
      </c>
      <c r="S38">
        <v>26.3901</v>
      </c>
      <c r="T38">
        <v>0</v>
      </c>
      <c r="U38">
        <v>418.77</v>
      </c>
      <c r="V38">
        <v>20.73</v>
      </c>
      <c r="W38">
        <v>45.164499999999997</v>
      </c>
      <c r="X38">
        <v>144.26089999999999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16.478852</v>
      </c>
      <c r="AF38">
        <v>8.8740000000000006</v>
      </c>
      <c r="AG38">
        <v>43.574399999999997</v>
      </c>
      <c r="AH38">
        <v>70.172700000000006</v>
      </c>
      <c r="AI38">
        <v>0</v>
      </c>
      <c r="AJ38">
        <v>0</v>
      </c>
      <c r="AK38">
        <v>53.932499999999997</v>
      </c>
      <c r="AL38">
        <v>55.776000000000003</v>
      </c>
      <c r="AM38">
        <v>15.804048</v>
      </c>
      <c r="AN38">
        <v>0.82259000000000004</v>
      </c>
      <c r="AO38">
        <v>0</v>
      </c>
      <c r="AP38">
        <v>0</v>
      </c>
      <c r="AQ38">
        <v>40.823999999999998</v>
      </c>
      <c r="AR38">
        <v>30.911999999999999</v>
      </c>
      <c r="AS38">
        <v>26.904</v>
      </c>
      <c r="AT38">
        <v>19.999967000000002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2487.9582370000003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605.20849999999996</v>
      </c>
      <c r="L39">
        <v>415.95260000000002</v>
      </c>
      <c r="M39">
        <v>45</v>
      </c>
      <c r="N39">
        <v>118.125</v>
      </c>
      <c r="O39">
        <v>61.83</v>
      </c>
      <c r="P39">
        <v>123.8167</v>
      </c>
      <c r="Q39">
        <v>10.91</v>
      </c>
      <c r="R39">
        <v>41.384799999999998</v>
      </c>
      <c r="S39">
        <v>26.3901</v>
      </c>
      <c r="T39">
        <v>0</v>
      </c>
      <c r="U39">
        <v>418.77</v>
      </c>
      <c r="V39">
        <v>20.73</v>
      </c>
      <c r="W39">
        <v>45.164499999999997</v>
      </c>
      <c r="X39">
        <v>144.26089999999999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43.574399999999997</v>
      </c>
      <c r="AH39">
        <v>46.781799999999997</v>
      </c>
      <c r="AI39">
        <v>0</v>
      </c>
      <c r="AJ39">
        <v>0</v>
      </c>
      <c r="AK39">
        <v>53.932499999999997</v>
      </c>
      <c r="AL39">
        <v>55.776000000000003</v>
      </c>
      <c r="AM39">
        <v>15.804048</v>
      </c>
      <c r="AN39">
        <v>0.82259000000000004</v>
      </c>
      <c r="AO39">
        <v>0</v>
      </c>
      <c r="AP39">
        <v>0</v>
      </c>
      <c r="AQ39">
        <v>27.216000000000001</v>
      </c>
      <c r="AR39">
        <v>30.911999999999999</v>
      </c>
      <c r="AS39">
        <v>29.5944</v>
      </c>
      <c r="AT39">
        <v>19.999967000000002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2440.4796970000002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601.01949999999999</v>
      </c>
      <c r="L40">
        <v>415.95260000000002</v>
      </c>
      <c r="M40">
        <v>45</v>
      </c>
      <c r="N40">
        <v>118.125</v>
      </c>
      <c r="O40">
        <v>61.83</v>
      </c>
      <c r="P40">
        <v>123.8167</v>
      </c>
      <c r="Q40">
        <v>10.91</v>
      </c>
      <c r="R40">
        <v>41.384799999999998</v>
      </c>
      <c r="S40">
        <v>26.3901</v>
      </c>
      <c r="T40">
        <v>0</v>
      </c>
      <c r="U40">
        <v>418.77</v>
      </c>
      <c r="V40">
        <v>20.73</v>
      </c>
      <c r="W40">
        <v>45.164499999999997</v>
      </c>
      <c r="X40">
        <v>144.26089999999999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43.574399999999997</v>
      </c>
      <c r="AH40">
        <v>23.390899999999998</v>
      </c>
      <c r="AI40">
        <v>0</v>
      </c>
      <c r="AJ40">
        <v>0</v>
      </c>
      <c r="AK40">
        <v>53.932499999999997</v>
      </c>
      <c r="AL40">
        <v>55.776000000000003</v>
      </c>
      <c r="AM40">
        <v>15.804048</v>
      </c>
      <c r="AN40">
        <v>0.82259000000000004</v>
      </c>
      <c r="AO40">
        <v>0</v>
      </c>
      <c r="AP40">
        <v>0</v>
      </c>
      <c r="AQ40">
        <v>27.216000000000001</v>
      </c>
      <c r="AR40">
        <v>30.911999999999999</v>
      </c>
      <c r="AS40">
        <v>29.5944</v>
      </c>
      <c r="AT40">
        <v>19.999967000000002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2412.899797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601.01949999999999</v>
      </c>
      <c r="L41">
        <v>415.95260000000002</v>
      </c>
      <c r="M41">
        <v>45</v>
      </c>
      <c r="N41">
        <v>118.125</v>
      </c>
      <c r="O41">
        <v>61.83</v>
      </c>
      <c r="P41">
        <v>123.8167</v>
      </c>
      <c r="Q41">
        <v>10.91</v>
      </c>
      <c r="R41">
        <v>41.384799999999998</v>
      </c>
      <c r="S41">
        <v>26.3901</v>
      </c>
      <c r="T41">
        <v>0</v>
      </c>
      <c r="U41">
        <v>418.77</v>
      </c>
      <c r="V41">
        <v>20.73</v>
      </c>
      <c r="W41">
        <v>45.164499999999997</v>
      </c>
      <c r="X41">
        <v>144.26089999999999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1.9245000000000001</v>
      </c>
      <c r="AF41">
        <v>8.8740000000000006</v>
      </c>
      <c r="AG41">
        <v>43.574399999999997</v>
      </c>
      <c r="AH41">
        <v>19.9817</v>
      </c>
      <c r="AI41">
        <v>0</v>
      </c>
      <c r="AJ41">
        <v>0</v>
      </c>
      <c r="AK41">
        <v>53.932499999999997</v>
      </c>
      <c r="AL41">
        <v>55.776000000000003</v>
      </c>
      <c r="AM41">
        <v>15.804048</v>
      </c>
      <c r="AN41">
        <v>0.82259000000000004</v>
      </c>
      <c r="AO41">
        <v>0</v>
      </c>
      <c r="AP41">
        <v>0</v>
      </c>
      <c r="AQ41">
        <v>27.216000000000001</v>
      </c>
      <c r="AR41">
        <v>30.911999999999999</v>
      </c>
      <c r="AS41">
        <v>29.5944</v>
      </c>
      <c r="AT41">
        <v>19.999967000000002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2394.9362449999999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601.01949999999999</v>
      </c>
      <c r="L42">
        <v>415.95260000000002</v>
      </c>
      <c r="M42">
        <v>45</v>
      </c>
      <c r="N42">
        <v>118.125</v>
      </c>
      <c r="O42">
        <v>61.83</v>
      </c>
      <c r="P42">
        <v>123.8167</v>
      </c>
      <c r="Q42">
        <v>10.068899999999999</v>
      </c>
      <c r="R42">
        <v>36.3977</v>
      </c>
      <c r="S42">
        <v>23.536999999999999</v>
      </c>
      <c r="T42">
        <v>0</v>
      </c>
      <c r="U42">
        <v>418.77</v>
      </c>
      <c r="V42">
        <v>20.73</v>
      </c>
      <c r="W42">
        <v>45.164499999999997</v>
      </c>
      <c r="X42">
        <v>144.26089999999999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1.9245000000000001</v>
      </c>
      <c r="AF42">
        <v>8.8740000000000006</v>
      </c>
      <c r="AG42">
        <v>43.574399999999997</v>
      </c>
      <c r="AH42">
        <v>0</v>
      </c>
      <c r="AI42">
        <v>0</v>
      </c>
      <c r="AJ42">
        <v>0</v>
      </c>
      <c r="AK42">
        <v>53.932499999999997</v>
      </c>
      <c r="AL42">
        <v>55.776000000000003</v>
      </c>
      <c r="AM42">
        <v>15.804048</v>
      </c>
      <c r="AN42">
        <v>0.82259000000000004</v>
      </c>
      <c r="AO42">
        <v>0</v>
      </c>
      <c r="AP42">
        <v>0</v>
      </c>
      <c r="AQ42">
        <v>27.216000000000001</v>
      </c>
      <c r="AR42">
        <v>30.911999999999999</v>
      </c>
      <c r="AS42">
        <v>29.5944</v>
      </c>
      <c r="AT42">
        <v>19.999967000000002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2366.2732449999999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601.01949999999999</v>
      </c>
      <c r="L43">
        <v>415.95260000000002</v>
      </c>
      <c r="M43">
        <v>45</v>
      </c>
      <c r="N43">
        <v>118.125</v>
      </c>
      <c r="O43">
        <v>61.83</v>
      </c>
      <c r="P43">
        <v>123.8167</v>
      </c>
      <c r="Q43">
        <v>10.068899999999999</v>
      </c>
      <c r="R43">
        <v>36.3977</v>
      </c>
      <c r="S43">
        <v>23.536999999999999</v>
      </c>
      <c r="T43">
        <v>0</v>
      </c>
      <c r="U43">
        <v>418.77</v>
      </c>
      <c r="V43">
        <v>20.73</v>
      </c>
      <c r="W43">
        <v>45.164499999999997</v>
      </c>
      <c r="X43">
        <v>144.26089999999999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1.9245000000000001</v>
      </c>
      <c r="AF43">
        <v>8.8740000000000006</v>
      </c>
      <c r="AG43">
        <v>43.574399999999997</v>
      </c>
      <c r="AH43">
        <v>0</v>
      </c>
      <c r="AI43">
        <v>0</v>
      </c>
      <c r="AJ43">
        <v>0</v>
      </c>
      <c r="AK43">
        <v>53.932499999999997</v>
      </c>
      <c r="AL43">
        <v>55.776000000000003</v>
      </c>
      <c r="AM43">
        <v>15.804048</v>
      </c>
      <c r="AN43">
        <v>0.82259000000000004</v>
      </c>
      <c r="AO43">
        <v>0</v>
      </c>
      <c r="AP43">
        <v>0</v>
      </c>
      <c r="AQ43">
        <v>27.216000000000001</v>
      </c>
      <c r="AR43">
        <v>39.744</v>
      </c>
      <c r="AS43">
        <v>29.5944</v>
      </c>
      <c r="AT43">
        <v>19.999967000000002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2375.1052450000002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601.01949999999999</v>
      </c>
      <c r="L44">
        <v>415.95260000000002</v>
      </c>
      <c r="M44">
        <v>45</v>
      </c>
      <c r="N44">
        <v>118.125</v>
      </c>
      <c r="O44">
        <v>61.83</v>
      </c>
      <c r="P44">
        <v>123.8167</v>
      </c>
      <c r="Q44">
        <v>10.068899999999999</v>
      </c>
      <c r="R44">
        <v>36.3977</v>
      </c>
      <c r="S44">
        <v>23.536999999999999</v>
      </c>
      <c r="T44">
        <v>0</v>
      </c>
      <c r="U44">
        <v>418.77</v>
      </c>
      <c r="V44">
        <v>20.73</v>
      </c>
      <c r="W44">
        <v>45.164499999999997</v>
      </c>
      <c r="X44">
        <v>144.26089999999999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1.9245000000000001</v>
      </c>
      <c r="AF44">
        <v>8.8740000000000006</v>
      </c>
      <c r="AG44">
        <v>43.574399999999997</v>
      </c>
      <c r="AH44">
        <v>0</v>
      </c>
      <c r="AI44">
        <v>0</v>
      </c>
      <c r="AJ44">
        <v>0</v>
      </c>
      <c r="AK44">
        <v>53.932499999999997</v>
      </c>
      <c r="AL44">
        <v>55.776000000000003</v>
      </c>
      <c r="AM44">
        <v>15.804048</v>
      </c>
      <c r="AN44">
        <v>0.82259000000000004</v>
      </c>
      <c r="AO44">
        <v>0</v>
      </c>
      <c r="AP44">
        <v>0</v>
      </c>
      <c r="AQ44">
        <v>26.712</v>
      </c>
      <c r="AR44">
        <v>39.744</v>
      </c>
      <c r="AS44">
        <v>29.5944</v>
      </c>
      <c r="AT44">
        <v>19.999967000000002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2374.6012450000003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601.01949999999999</v>
      </c>
      <c r="L45">
        <v>415.95260000000002</v>
      </c>
      <c r="M45">
        <v>45</v>
      </c>
      <c r="N45">
        <v>118.125</v>
      </c>
      <c r="O45">
        <v>61.83</v>
      </c>
      <c r="P45">
        <v>123.8167</v>
      </c>
      <c r="Q45">
        <v>10.068899999999999</v>
      </c>
      <c r="R45">
        <v>36.3977</v>
      </c>
      <c r="S45">
        <v>23.536999999999999</v>
      </c>
      <c r="T45">
        <v>0</v>
      </c>
      <c r="U45">
        <v>418.77</v>
      </c>
      <c r="V45">
        <v>20.73</v>
      </c>
      <c r="W45">
        <v>45.164499999999997</v>
      </c>
      <c r="X45">
        <v>144.26089999999999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1.9245000000000001</v>
      </c>
      <c r="AF45">
        <v>8.8740000000000006</v>
      </c>
      <c r="AG45">
        <v>43.574399999999997</v>
      </c>
      <c r="AH45">
        <v>0</v>
      </c>
      <c r="AI45">
        <v>0</v>
      </c>
      <c r="AJ45">
        <v>0</v>
      </c>
      <c r="AK45">
        <v>53.932499999999997</v>
      </c>
      <c r="AL45">
        <v>55.776000000000003</v>
      </c>
      <c r="AM45">
        <v>15.804048</v>
      </c>
      <c r="AN45">
        <v>0.82259000000000004</v>
      </c>
      <c r="AO45">
        <v>0</v>
      </c>
      <c r="AP45">
        <v>0</v>
      </c>
      <c r="AQ45">
        <v>13.608000000000001</v>
      </c>
      <c r="AR45">
        <v>33.119999999999997</v>
      </c>
      <c r="AS45">
        <v>29.5944</v>
      </c>
      <c r="AT45">
        <v>19.999967000000002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2354.8732450000002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601.01949999999999</v>
      </c>
      <c r="L46">
        <v>415.95260000000002</v>
      </c>
      <c r="M46">
        <v>45</v>
      </c>
      <c r="N46">
        <v>118.125</v>
      </c>
      <c r="O46">
        <v>61.83</v>
      </c>
      <c r="P46">
        <v>123.8167</v>
      </c>
      <c r="Q46">
        <v>10.068899999999999</v>
      </c>
      <c r="R46">
        <v>36.3977</v>
      </c>
      <c r="S46">
        <v>23.536999999999999</v>
      </c>
      <c r="T46">
        <v>0</v>
      </c>
      <c r="U46">
        <v>418.77</v>
      </c>
      <c r="V46">
        <v>20.73</v>
      </c>
      <c r="W46">
        <v>45.164499999999997</v>
      </c>
      <c r="X46">
        <v>144.26089999999999</v>
      </c>
      <c r="Y46">
        <v>0</v>
      </c>
      <c r="Z46">
        <v>0</v>
      </c>
      <c r="AA46">
        <v>0</v>
      </c>
      <c r="AB46">
        <v>13.17004</v>
      </c>
      <c r="AC46">
        <v>0</v>
      </c>
      <c r="AD46">
        <v>0</v>
      </c>
      <c r="AE46">
        <v>1.9245000000000001</v>
      </c>
      <c r="AF46">
        <v>8.8740000000000006</v>
      </c>
      <c r="AG46">
        <v>43.574399999999997</v>
      </c>
      <c r="AH46">
        <v>0</v>
      </c>
      <c r="AI46">
        <v>0</v>
      </c>
      <c r="AJ46">
        <v>0</v>
      </c>
      <c r="AK46">
        <v>53.932499999999997</v>
      </c>
      <c r="AL46">
        <v>55.776000000000003</v>
      </c>
      <c r="AM46">
        <v>15.804048</v>
      </c>
      <c r="AN46">
        <v>0.82259000000000004</v>
      </c>
      <c r="AO46">
        <v>0</v>
      </c>
      <c r="AP46">
        <v>0</v>
      </c>
      <c r="AQ46">
        <v>0</v>
      </c>
      <c r="AR46">
        <v>33.119999999999997</v>
      </c>
      <c r="AS46">
        <v>29.5944</v>
      </c>
      <c r="AT46">
        <v>19.999967000000002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2341.265245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544.12</v>
      </c>
      <c r="L47">
        <v>415.95260000000002</v>
      </c>
      <c r="M47">
        <v>45</v>
      </c>
      <c r="N47">
        <v>118.125</v>
      </c>
      <c r="O47">
        <v>61.83</v>
      </c>
      <c r="P47">
        <v>123.8167</v>
      </c>
      <c r="Q47">
        <v>10.068899999999999</v>
      </c>
      <c r="R47">
        <v>36.3977</v>
      </c>
      <c r="S47">
        <v>23.536999999999999</v>
      </c>
      <c r="T47">
        <v>0</v>
      </c>
      <c r="U47">
        <v>418.77</v>
      </c>
      <c r="V47">
        <v>20.73</v>
      </c>
      <c r="W47">
        <v>45.164499999999997</v>
      </c>
      <c r="X47">
        <v>144.26089999999999</v>
      </c>
      <c r="Y47">
        <v>0</v>
      </c>
      <c r="Z47">
        <v>0</v>
      </c>
      <c r="AA47">
        <v>0</v>
      </c>
      <c r="AB47">
        <v>13.17004</v>
      </c>
      <c r="AC47">
        <v>0</v>
      </c>
      <c r="AD47">
        <v>0</v>
      </c>
      <c r="AE47">
        <v>1.9245000000000001</v>
      </c>
      <c r="AF47">
        <v>8.8740000000000006</v>
      </c>
      <c r="AG47">
        <v>43.574399999999997</v>
      </c>
      <c r="AH47">
        <v>0</v>
      </c>
      <c r="AI47">
        <v>0</v>
      </c>
      <c r="AJ47">
        <v>0</v>
      </c>
      <c r="AK47">
        <v>53.932499999999997</v>
      </c>
      <c r="AL47">
        <v>55.776000000000003</v>
      </c>
      <c r="AM47">
        <v>15.804048</v>
      </c>
      <c r="AN47">
        <v>0.82259000000000004</v>
      </c>
      <c r="AO47">
        <v>0</v>
      </c>
      <c r="AP47">
        <v>0</v>
      </c>
      <c r="AQ47">
        <v>0</v>
      </c>
      <c r="AR47">
        <v>13.247999999999999</v>
      </c>
      <c r="AS47">
        <v>26.904</v>
      </c>
      <c r="AT47">
        <v>18.888293999999998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2260.6916719999999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494.12</v>
      </c>
      <c r="L48">
        <v>380.28339999999997</v>
      </c>
      <c r="M48">
        <v>45</v>
      </c>
      <c r="N48">
        <v>118.125</v>
      </c>
      <c r="O48">
        <v>61.83</v>
      </c>
      <c r="P48">
        <v>123.8167</v>
      </c>
      <c r="Q48">
        <v>10.068899999999999</v>
      </c>
      <c r="R48">
        <v>36.3977</v>
      </c>
      <c r="S48">
        <v>23.536999999999999</v>
      </c>
      <c r="T48">
        <v>0</v>
      </c>
      <c r="U48">
        <v>418.77</v>
      </c>
      <c r="V48">
        <v>20.73</v>
      </c>
      <c r="W48">
        <v>45.164499999999997</v>
      </c>
      <c r="X48">
        <v>144.26089999999999</v>
      </c>
      <c r="Y48">
        <v>0</v>
      </c>
      <c r="Z48">
        <v>0</v>
      </c>
      <c r="AA48">
        <v>0</v>
      </c>
      <c r="AB48">
        <v>13.17004</v>
      </c>
      <c r="AC48">
        <v>0</v>
      </c>
      <c r="AD48">
        <v>0</v>
      </c>
      <c r="AE48">
        <v>1.9245000000000001</v>
      </c>
      <c r="AF48">
        <v>8.8740000000000006</v>
      </c>
      <c r="AG48">
        <v>43.574399999999997</v>
      </c>
      <c r="AH48">
        <v>0</v>
      </c>
      <c r="AI48">
        <v>0</v>
      </c>
      <c r="AJ48">
        <v>0</v>
      </c>
      <c r="AK48">
        <v>53.932499999999997</v>
      </c>
      <c r="AL48">
        <v>55.776000000000003</v>
      </c>
      <c r="AM48">
        <v>15.804048</v>
      </c>
      <c r="AN48">
        <v>0.82259000000000004</v>
      </c>
      <c r="AO48">
        <v>0</v>
      </c>
      <c r="AP48">
        <v>0</v>
      </c>
      <c r="AQ48">
        <v>0</v>
      </c>
      <c r="AR48">
        <v>13.247999999999999</v>
      </c>
      <c r="AS48">
        <v>26.904</v>
      </c>
      <c r="AT48">
        <v>19.999967000000002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2176.1341450000004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469.12</v>
      </c>
      <c r="L49">
        <v>350.28339999999997</v>
      </c>
      <c r="M49">
        <v>45</v>
      </c>
      <c r="N49">
        <v>118.125</v>
      </c>
      <c r="O49">
        <v>61.83</v>
      </c>
      <c r="P49">
        <v>123.8167</v>
      </c>
      <c r="Q49">
        <v>10.068899999999999</v>
      </c>
      <c r="R49">
        <v>36.3977</v>
      </c>
      <c r="S49">
        <v>23.536999999999999</v>
      </c>
      <c r="T49">
        <v>0</v>
      </c>
      <c r="U49">
        <v>418.77</v>
      </c>
      <c r="V49">
        <v>20.73</v>
      </c>
      <c r="W49">
        <v>45.164499999999997</v>
      </c>
      <c r="X49">
        <v>144.26089999999999</v>
      </c>
      <c r="Y49">
        <v>0</v>
      </c>
      <c r="Z49">
        <v>0</v>
      </c>
      <c r="AA49">
        <v>0</v>
      </c>
      <c r="AB49">
        <v>13.17004</v>
      </c>
      <c r="AC49">
        <v>0</v>
      </c>
      <c r="AD49">
        <v>0</v>
      </c>
      <c r="AE49">
        <v>1.9245000000000001</v>
      </c>
      <c r="AF49">
        <v>8.8740000000000006</v>
      </c>
      <c r="AG49">
        <v>43.574399999999997</v>
      </c>
      <c r="AH49">
        <v>0</v>
      </c>
      <c r="AI49">
        <v>0</v>
      </c>
      <c r="AJ49">
        <v>0</v>
      </c>
      <c r="AK49">
        <v>53.932499999999997</v>
      </c>
      <c r="AL49">
        <v>55.776000000000003</v>
      </c>
      <c r="AM49">
        <v>15.804048</v>
      </c>
      <c r="AN49">
        <v>0.82259000000000004</v>
      </c>
      <c r="AO49">
        <v>0</v>
      </c>
      <c r="AP49">
        <v>0</v>
      </c>
      <c r="AQ49">
        <v>0</v>
      </c>
      <c r="AR49">
        <v>4.4160000000000004</v>
      </c>
      <c r="AS49">
        <v>29.5944</v>
      </c>
      <c r="AT49">
        <v>19.424818999999999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2114.4173970000002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444.12</v>
      </c>
      <c r="L50">
        <v>330.28339999999997</v>
      </c>
      <c r="M50">
        <v>45</v>
      </c>
      <c r="N50">
        <v>118.125</v>
      </c>
      <c r="O50">
        <v>61.83</v>
      </c>
      <c r="P50">
        <v>123.8167</v>
      </c>
      <c r="Q50">
        <v>10.068899999999999</v>
      </c>
      <c r="R50">
        <v>36.3977</v>
      </c>
      <c r="S50">
        <v>23.536999999999999</v>
      </c>
      <c r="T50">
        <v>0</v>
      </c>
      <c r="U50">
        <v>418.77</v>
      </c>
      <c r="V50">
        <v>20.73</v>
      </c>
      <c r="W50">
        <v>45.164499999999997</v>
      </c>
      <c r="X50">
        <v>144.26089999999999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43.574399999999997</v>
      </c>
      <c r="AH50">
        <v>0</v>
      </c>
      <c r="AI50">
        <v>0</v>
      </c>
      <c r="AJ50">
        <v>0</v>
      </c>
      <c r="AK50">
        <v>53.932499999999997</v>
      </c>
      <c r="AL50">
        <v>55.776000000000003</v>
      </c>
      <c r="AM50">
        <v>15.804048</v>
      </c>
      <c r="AN50">
        <v>0.82259000000000004</v>
      </c>
      <c r="AO50">
        <v>0</v>
      </c>
      <c r="AP50">
        <v>0</v>
      </c>
      <c r="AQ50">
        <v>0</v>
      </c>
      <c r="AR50">
        <v>4.4160000000000004</v>
      </c>
      <c r="AS50">
        <v>29.5944</v>
      </c>
      <c r="AT50">
        <v>19.999967000000002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2056.8225050000001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424.12</v>
      </c>
      <c r="L51">
        <v>301.28339999999997</v>
      </c>
      <c r="M51">
        <v>45</v>
      </c>
      <c r="N51">
        <v>118.125</v>
      </c>
      <c r="O51">
        <v>61.83</v>
      </c>
      <c r="P51">
        <v>123.8167</v>
      </c>
      <c r="Q51">
        <v>10.068899999999999</v>
      </c>
      <c r="R51">
        <v>37.402999999999999</v>
      </c>
      <c r="S51">
        <v>23.536999999999999</v>
      </c>
      <c r="T51">
        <v>0</v>
      </c>
      <c r="U51">
        <v>418.77</v>
      </c>
      <c r="V51">
        <v>20.73</v>
      </c>
      <c r="W51">
        <v>46.399079999999998</v>
      </c>
      <c r="X51">
        <v>144.26089999999999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43.574399999999997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0.82259000000000004</v>
      </c>
      <c r="AO51">
        <v>0</v>
      </c>
      <c r="AP51">
        <v>0.51239999999999997</v>
      </c>
      <c r="AQ51">
        <v>0</v>
      </c>
      <c r="AR51">
        <v>13.247999999999999</v>
      </c>
      <c r="AS51">
        <v>29.5944</v>
      </c>
      <c r="AT51">
        <v>18.894783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2002.6146009999998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374.12</v>
      </c>
      <c r="L52">
        <v>278.5</v>
      </c>
      <c r="M52">
        <v>45</v>
      </c>
      <c r="N52">
        <v>118.125</v>
      </c>
      <c r="O52">
        <v>61.83</v>
      </c>
      <c r="P52">
        <v>123.8167</v>
      </c>
      <c r="Q52">
        <v>8.4088630000000002</v>
      </c>
      <c r="R52">
        <v>37.402999999999999</v>
      </c>
      <c r="S52">
        <v>18.4465</v>
      </c>
      <c r="T52">
        <v>0</v>
      </c>
      <c r="U52">
        <v>418.77</v>
      </c>
      <c r="V52">
        <v>20.73</v>
      </c>
      <c r="W52">
        <v>46.399079999999998</v>
      </c>
      <c r="X52">
        <v>144.26089999999999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43.574399999999997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0.82259000000000004</v>
      </c>
      <c r="AO52">
        <v>0</v>
      </c>
      <c r="AP52">
        <v>0.51239999999999997</v>
      </c>
      <c r="AQ52">
        <v>0</v>
      </c>
      <c r="AR52">
        <v>13.247999999999999</v>
      </c>
      <c r="AS52">
        <v>29.5944</v>
      </c>
      <c r="AT52">
        <v>19.999967000000002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1924.1858479999999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374.12</v>
      </c>
      <c r="L53">
        <v>240.5</v>
      </c>
      <c r="M53">
        <v>45</v>
      </c>
      <c r="N53">
        <v>118.125</v>
      </c>
      <c r="O53">
        <v>61.83</v>
      </c>
      <c r="P53">
        <v>123.8167</v>
      </c>
      <c r="Q53">
        <v>8.2772000000000006</v>
      </c>
      <c r="R53">
        <v>29.285299999999999</v>
      </c>
      <c r="S53">
        <v>18.4465</v>
      </c>
      <c r="T53">
        <v>0</v>
      </c>
      <c r="U53">
        <v>418.77</v>
      </c>
      <c r="V53">
        <v>20.73</v>
      </c>
      <c r="W53">
        <v>37.021099999999997</v>
      </c>
      <c r="X53">
        <v>144.26089999999999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43.574399999999997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0.82259000000000004</v>
      </c>
      <c r="AO53">
        <v>0</v>
      </c>
      <c r="AP53">
        <v>0.51239999999999997</v>
      </c>
      <c r="AQ53">
        <v>0</v>
      </c>
      <c r="AR53">
        <v>19.872</v>
      </c>
      <c r="AS53">
        <v>29.5944</v>
      </c>
      <c r="AT53">
        <v>19.999967000000002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1875.182505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374.12</v>
      </c>
      <c r="L54">
        <v>240.5</v>
      </c>
      <c r="M54">
        <v>45</v>
      </c>
      <c r="N54">
        <v>118.125</v>
      </c>
      <c r="O54">
        <v>61.83</v>
      </c>
      <c r="P54">
        <v>123.8167</v>
      </c>
      <c r="Q54">
        <v>7.1509130000000001</v>
      </c>
      <c r="R54">
        <v>23.52</v>
      </c>
      <c r="S54">
        <v>14.831979</v>
      </c>
      <c r="T54">
        <v>0</v>
      </c>
      <c r="U54">
        <v>418.77</v>
      </c>
      <c r="V54">
        <v>20.73</v>
      </c>
      <c r="W54">
        <v>37.021099999999997</v>
      </c>
      <c r="X54">
        <v>144.26089999999999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43.574399999999997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0.82259000000000004</v>
      </c>
      <c r="AO54">
        <v>0</v>
      </c>
      <c r="AP54">
        <v>0.51239999999999997</v>
      </c>
      <c r="AQ54">
        <v>0</v>
      </c>
      <c r="AR54">
        <v>19.872</v>
      </c>
      <c r="AS54">
        <v>29.5944</v>
      </c>
      <c r="AT54">
        <v>19.999967000000002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1864.676397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374.12</v>
      </c>
      <c r="L55">
        <v>240.5</v>
      </c>
      <c r="M55">
        <v>45</v>
      </c>
      <c r="N55">
        <v>118.125</v>
      </c>
      <c r="O55">
        <v>61.83</v>
      </c>
      <c r="P55">
        <v>123.8167</v>
      </c>
      <c r="Q55">
        <v>6.71</v>
      </c>
      <c r="R55">
        <v>23.52</v>
      </c>
      <c r="S55">
        <v>14.81</v>
      </c>
      <c r="T55">
        <v>0</v>
      </c>
      <c r="U55">
        <v>418.77</v>
      </c>
      <c r="V55">
        <v>18.623688000000001</v>
      </c>
      <c r="W55">
        <v>25.52</v>
      </c>
      <c r="X55">
        <v>115.4701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43.574399999999997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0.82259000000000004</v>
      </c>
      <c r="AO55">
        <v>0</v>
      </c>
      <c r="AP55">
        <v>0.51239999999999997</v>
      </c>
      <c r="AQ55">
        <v>0</v>
      </c>
      <c r="AR55">
        <v>39.744</v>
      </c>
      <c r="AS55">
        <v>29.5944</v>
      </c>
      <c r="AT55">
        <v>19.999967000000002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1841.6872929999997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374.12</v>
      </c>
      <c r="L56">
        <v>240.5</v>
      </c>
      <c r="M56">
        <v>45</v>
      </c>
      <c r="N56">
        <v>118.125</v>
      </c>
      <c r="O56">
        <v>61.83</v>
      </c>
      <c r="P56">
        <v>123.8167</v>
      </c>
      <c r="Q56">
        <v>6.71</v>
      </c>
      <c r="R56">
        <v>23.52</v>
      </c>
      <c r="S56">
        <v>14.81</v>
      </c>
      <c r="T56">
        <v>0</v>
      </c>
      <c r="U56">
        <v>418.77</v>
      </c>
      <c r="V56">
        <v>14.478301</v>
      </c>
      <c r="W56">
        <v>25.52</v>
      </c>
      <c r="X56">
        <v>115.4701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43.574399999999997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0.82259000000000004</v>
      </c>
      <c r="AO56">
        <v>0</v>
      </c>
      <c r="AP56">
        <v>0.51239999999999997</v>
      </c>
      <c r="AQ56">
        <v>0</v>
      </c>
      <c r="AR56">
        <v>39.744</v>
      </c>
      <c r="AS56">
        <v>29.5944</v>
      </c>
      <c r="AT56">
        <v>19.999967000000002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1837.5419059999999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374.12</v>
      </c>
      <c r="L57">
        <v>240.5</v>
      </c>
      <c r="M57">
        <v>45</v>
      </c>
      <c r="N57">
        <v>118.125</v>
      </c>
      <c r="O57">
        <v>61.83</v>
      </c>
      <c r="P57">
        <v>123.8167</v>
      </c>
      <c r="Q57">
        <v>6.71</v>
      </c>
      <c r="R57">
        <v>23.52</v>
      </c>
      <c r="S57">
        <v>14.81</v>
      </c>
      <c r="T57">
        <v>0</v>
      </c>
      <c r="U57">
        <v>418.77</v>
      </c>
      <c r="V57">
        <v>11.41</v>
      </c>
      <c r="W57">
        <v>25.52</v>
      </c>
      <c r="X57">
        <v>115.4701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43.574399999999997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0.82259000000000004</v>
      </c>
      <c r="AO57">
        <v>0</v>
      </c>
      <c r="AP57">
        <v>0.51239999999999997</v>
      </c>
      <c r="AQ57">
        <v>0</v>
      </c>
      <c r="AR57">
        <v>13.247999999999999</v>
      </c>
      <c r="AS57">
        <v>20.8506</v>
      </c>
      <c r="AT57">
        <v>19.999967000000002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1799.2338050000001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374.12</v>
      </c>
      <c r="L58">
        <v>240.5</v>
      </c>
      <c r="M58">
        <v>45</v>
      </c>
      <c r="N58">
        <v>118.125</v>
      </c>
      <c r="O58">
        <v>61.83</v>
      </c>
      <c r="P58">
        <v>123.8167</v>
      </c>
      <c r="Q58">
        <v>6.71</v>
      </c>
      <c r="R58">
        <v>23.52</v>
      </c>
      <c r="S58">
        <v>14.81</v>
      </c>
      <c r="T58">
        <v>0</v>
      </c>
      <c r="U58">
        <v>418.77</v>
      </c>
      <c r="V58">
        <v>14.25</v>
      </c>
      <c r="W58">
        <v>31.015499999999999</v>
      </c>
      <c r="X58">
        <v>115.4701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43.574399999999997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0.82259000000000004</v>
      </c>
      <c r="AO58">
        <v>0</v>
      </c>
      <c r="AP58">
        <v>0.51239999999999997</v>
      </c>
      <c r="AQ58">
        <v>0</v>
      </c>
      <c r="AR58">
        <v>13.247999999999999</v>
      </c>
      <c r="AS58">
        <v>20.8506</v>
      </c>
      <c r="AT58">
        <v>19.666287000000001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1807.235625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374.12</v>
      </c>
      <c r="L59">
        <v>240.5</v>
      </c>
      <c r="M59">
        <v>45</v>
      </c>
      <c r="N59">
        <v>118.125</v>
      </c>
      <c r="O59">
        <v>61.83</v>
      </c>
      <c r="P59">
        <v>123.8167</v>
      </c>
      <c r="Q59">
        <v>6.71</v>
      </c>
      <c r="R59">
        <v>23.52</v>
      </c>
      <c r="S59">
        <v>14.81</v>
      </c>
      <c r="T59">
        <v>0</v>
      </c>
      <c r="U59">
        <v>418.77</v>
      </c>
      <c r="V59">
        <v>14.25</v>
      </c>
      <c r="W59">
        <v>31.015499999999999</v>
      </c>
      <c r="X59">
        <v>115.4701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8.3810000000000002</v>
      </c>
      <c r="AG59">
        <v>43.574399999999997</v>
      </c>
      <c r="AH59">
        <v>0</v>
      </c>
      <c r="AI59">
        <v>0</v>
      </c>
      <c r="AJ59">
        <v>0</v>
      </c>
      <c r="AK59">
        <v>53.932499999999997</v>
      </c>
      <c r="AL59">
        <v>40.088999999999999</v>
      </c>
      <c r="AM59">
        <v>15.804048</v>
      </c>
      <c r="AN59">
        <v>0.82259000000000004</v>
      </c>
      <c r="AO59">
        <v>0</v>
      </c>
      <c r="AP59">
        <v>0</v>
      </c>
      <c r="AQ59">
        <v>13.608000000000001</v>
      </c>
      <c r="AR59">
        <v>24.288</v>
      </c>
      <c r="AS59">
        <v>29.5944</v>
      </c>
      <c r="AT59">
        <v>18.525410999999998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1853.0355009999998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374.12</v>
      </c>
      <c r="L60">
        <v>240.5</v>
      </c>
      <c r="M60">
        <v>45</v>
      </c>
      <c r="N60">
        <v>118.125</v>
      </c>
      <c r="O60">
        <v>61.83</v>
      </c>
      <c r="P60">
        <v>123.8167</v>
      </c>
      <c r="Q60">
        <v>6.71</v>
      </c>
      <c r="R60">
        <v>23.52</v>
      </c>
      <c r="S60">
        <v>14.81</v>
      </c>
      <c r="T60">
        <v>0</v>
      </c>
      <c r="U60">
        <v>418.77</v>
      </c>
      <c r="V60">
        <v>14.25</v>
      </c>
      <c r="W60">
        <v>31.015499999999999</v>
      </c>
      <c r="X60">
        <v>115.4701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8.3810000000000002</v>
      </c>
      <c r="AG60">
        <v>43.574399999999997</v>
      </c>
      <c r="AH60">
        <v>0</v>
      </c>
      <c r="AI60">
        <v>0</v>
      </c>
      <c r="AJ60">
        <v>0</v>
      </c>
      <c r="AK60">
        <v>53.932499999999997</v>
      </c>
      <c r="AL60">
        <v>40.088999999999999</v>
      </c>
      <c r="AM60">
        <v>15.804048</v>
      </c>
      <c r="AN60">
        <v>0.82259000000000004</v>
      </c>
      <c r="AO60">
        <v>0</v>
      </c>
      <c r="AP60">
        <v>0</v>
      </c>
      <c r="AQ60">
        <v>13.608000000000001</v>
      </c>
      <c r="AR60">
        <v>24.288</v>
      </c>
      <c r="AS60">
        <v>29.5944</v>
      </c>
      <c r="AT60">
        <v>19.999967000000002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1854.5100569999997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374.12</v>
      </c>
      <c r="L61">
        <v>240.5</v>
      </c>
      <c r="M61">
        <v>45</v>
      </c>
      <c r="N61">
        <v>118.125</v>
      </c>
      <c r="O61">
        <v>61.83</v>
      </c>
      <c r="P61">
        <v>123.8167</v>
      </c>
      <c r="Q61">
        <v>6.71</v>
      </c>
      <c r="R61">
        <v>23.52</v>
      </c>
      <c r="S61">
        <v>14.81</v>
      </c>
      <c r="T61">
        <v>0</v>
      </c>
      <c r="U61">
        <v>418.77</v>
      </c>
      <c r="V61">
        <v>14.25</v>
      </c>
      <c r="W61">
        <v>31.015499999999999</v>
      </c>
      <c r="X61">
        <v>115.4701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8.3810000000000002</v>
      </c>
      <c r="AG61">
        <v>43.574399999999997</v>
      </c>
      <c r="AH61">
        <v>0</v>
      </c>
      <c r="AI61">
        <v>0</v>
      </c>
      <c r="AJ61">
        <v>0</v>
      </c>
      <c r="AK61">
        <v>53.932499999999997</v>
      </c>
      <c r="AL61">
        <v>40.088999999999999</v>
      </c>
      <c r="AM61">
        <v>15.804048</v>
      </c>
      <c r="AN61">
        <v>0.82259000000000004</v>
      </c>
      <c r="AO61">
        <v>0</v>
      </c>
      <c r="AP61">
        <v>0</v>
      </c>
      <c r="AQ61">
        <v>13.608000000000001</v>
      </c>
      <c r="AR61">
        <v>33.119999999999997</v>
      </c>
      <c r="AS61">
        <v>29.5944</v>
      </c>
      <c r="AT61">
        <v>19.999967000000002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1863.3420569999996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374.12</v>
      </c>
      <c r="L62">
        <v>240.5</v>
      </c>
      <c r="M62">
        <v>45</v>
      </c>
      <c r="N62">
        <v>118.125</v>
      </c>
      <c r="O62">
        <v>61.83</v>
      </c>
      <c r="P62">
        <v>123.8167</v>
      </c>
      <c r="Q62">
        <v>6.71</v>
      </c>
      <c r="R62">
        <v>23.52</v>
      </c>
      <c r="S62">
        <v>14.81</v>
      </c>
      <c r="T62">
        <v>0</v>
      </c>
      <c r="U62">
        <v>418.77</v>
      </c>
      <c r="V62">
        <v>14.25</v>
      </c>
      <c r="W62">
        <v>31.015499999999999</v>
      </c>
      <c r="X62">
        <v>115.4701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8.3810000000000002</v>
      </c>
      <c r="AG62">
        <v>43.574399999999997</v>
      </c>
      <c r="AH62">
        <v>0</v>
      </c>
      <c r="AI62">
        <v>0</v>
      </c>
      <c r="AJ62">
        <v>0</v>
      </c>
      <c r="AK62">
        <v>53.932499999999997</v>
      </c>
      <c r="AL62">
        <v>40.088999999999999</v>
      </c>
      <c r="AM62">
        <v>15.804048</v>
      </c>
      <c r="AN62">
        <v>0.82259000000000004</v>
      </c>
      <c r="AO62">
        <v>0</v>
      </c>
      <c r="AP62">
        <v>0</v>
      </c>
      <c r="AQ62">
        <v>27.216000000000001</v>
      </c>
      <c r="AR62">
        <v>33.119999999999997</v>
      </c>
      <c r="AS62">
        <v>29.5944</v>
      </c>
      <c r="AT62">
        <v>19.999967000000002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1876.9500569999996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374.12</v>
      </c>
      <c r="L63">
        <v>240.5</v>
      </c>
      <c r="M63">
        <v>45</v>
      </c>
      <c r="N63">
        <v>118.125</v>
      </c>
      <c r="O63">
        <v>61.83</v>
      </c>
      <c r="P63">
        <v>123.8167</v>
      </c>
      <c r="Q63">
        <v>6.71</v>
      </c>
      <c r="R63">
        <v>23.52</v>
      </c>
      <c r="S63">
        <v>14.81</v>
      </c>
      <c r="T63">
        <v>0</v>
      </c>
      <c r="U63">
        <v>418.77</v>
      </c>
      <c r="V63">
        <v>14.25</v>
      </c>
      <c r="W63">
        <v>31.015499999999999</v>
      </c>
      <c r="X63">
        <v>115.4701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8.3810000000000002</v>
      </c>
      <c r="AG63">
        <v>43.574399999999997</v>
      </c>
      <c r="AH63">
        <v>0</v>
      </c>
      <c r="AI63">
        <v>0</v>
      </c>
      <c r="AJ63">
        <v>0</v>
      </c>
      <c r="AK63">
        <v>53.932499999999997</v>
      </c>
      <c r="AL63">
        <v>12.782</v>
      </c>
      <c r="AM63">
        <v>15.804048</v>
      </c>
      <c r="AN63">
        <v>0.82259000000000004</v>
      </c>
      <c r="AO63">
        <v>0</v>
      </c>
      <c r="AP63">
        <v>0</v>
      </c>
      <c r="AQ63">
        <v>27.216000000000001</v>
      </c>
      <c r="AR63">
        <v>33.119999999999997</v>
      </c>
      <c r="AS63">
        <v>26.904</v>
      </c>
      <c r="AT63">
        <v>19.999967000000002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1846.9526569999996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374.12</v>
      </c>
      <c r="L64">
        <v>240.5</v>
      </c>
      <c r="M64">
        <v>45</v>
      </c>
      <c r="N64">
        <v>118.125</v>
      </c>
      <c r="O64">
        <v>61.83</v>
      </c>
      <c r="P64">
        <v>123.8167</v>
      </c>
      <c r="Q64">
        <v>6.71</v>
      </c>
      <c r="R64">
        <v>23.48</v>
      </c>
      <c r="S64">
        <v>14.81</v>
      </c>
      <c r="T64">
        <v>0</v>
      </c>
      <c r="U64">
        <v>418.77</v>
      </c>
      <c r="V64">
        <v>16.025628999999999</v>
      </c>
      <c r="W64">
        <v>37.021099999999997</v>
      </c>
      <c r="X64">
        <v>115.4701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8.3810000000000002</v>
      </c>
      <c r="AG64">
        <v>43.574399999999997</v>
      </c>
      <c r="AH64">
        <v>0</v>
      </c>
      <c r="AI64">
        <v>0</v>
      </c>
      <c r="AJ64">
        <v>0</v>
      </c>
      <c r="AK64">
        <v>53.932499999999997</v>
      </c>
      <c r="AL64">
        <v>12.782</v>
      </c>
      <c r="AM64">
        <v>15.804048</v>
      </c>
      <c r="AN64">
        <v>0.82259000000000004</v>
      </c>
      <c r="AO64">
        <v>0</v>
      </c>
      <c r="AP64">
        <v>0</v>
      </c>
      <c r="AQ64">
        <v>40.823999999999998</v>
      </c>
      <c r="AR64">
        <v>33.119999999999997</v>
      </c>
      <c r="AS64">
        <v>26.904</v>
      </c>
      <c r="AT64">
        <v>19.999967000000002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1868.3018859999997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374.12</v>
      </c>
      <c r="L65">
        <v>240.5</v>
      </c>
      <c r="M65">
        <v>45</v>
      </c>
      <c r="N65">
        <v>118.125</v>
      </c>
      <c r="O65">
        <v>61.83</v>
      </c>
      <c r="P65">
        <v>123.8167</v>
      </c>
      <c r="Q65">
        <v>6.71</v>
      </c>
      <c r="R65">
        <v>23.48</v>
      </c>
      <c r="S65">
        <v>14.81</v>
      </c>
      <c r="T65">
        <v>0</v>
      </c>
      <c r="U65">
        <v>418.77</v>
      </c>
      <c r="V65">
        <v>16.625399999999999</v>
      </c>
      <c r="W65">
        <v>37.021099999999997</v>
      </c>
      <c r="X65">
        <v>115.4701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8.3810000000000002</v>
      </c>
      <c r="AG65">
        <v>43.574399999999997</v>
      </c>
      <c r="AH65">
        <v>0</v>
      </c>
      <c r="AI65">
        <v>0</v>
      </c>
      <c r="AJ65">
        <v>0</v>
      </c>
      <c r="AK65">
        <v>53.932499999999997</v>
      </c>
      <c r="AL65">
        <v>12.782</v>
      </c>
      <c r="AM65">
        <v>15.804048</v>
      </c>
      <c r="AN65">
        <v>0.82259000000000004</v>
      </c>
      <c r="AO65">
        <v>0</v>
      </c>
      <c r="AP65">
        <v>0</v>
      </c>
      <c r="AQ65">
        <v>40.823999999999998</v>
      </c>
      <c r="AR65">
        <v>20.975999999999999</v>
      </c>
      <c r="AS65">
        <v>20.178000000000001</v>
      </c>
      <c r="AT65">
        <v>19.999967000000002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1850.031657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374.12</v>
      </c>
      <c r="L66">
        <v>241</v>
      </c>
      <c r="M66">
        <v>45</v>
      </c>
      <c r="N66">
        <v>118.125</v>
      </c>
      <c r="O66">
        <v>61.83</v>
      </c>
      <c r="P66">
        <v>123.8167</v>
      </c>
      <c r="Q66">
        <v>6.71</v>
      </c>
      <c r="R66">
        <v>23.48</v>
      </c>
      <c r="S66">
        <v>14.81</v>
      </c>
      <c r="T66">
        <v>0</v>
      </c>
      <c r="U66">
        <v>418.77</v>
      </c>
      <c r="V66">
        <v>16.625399999999999</v>
      </c>
      <c r="W66">
        <v>37.021099999999997</v>
      </c>
      <c r="X66">
        <v>115.4701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8.3810000000000002</v>
      </c>
      <c r="AG66">
        <v>43.574399999999997</v>
      </c>
      <c r="AH66">
        <v>0</v>
      </c>
      <c r="AI66">
        <v>0</v>
      </c>
      <c r="AJ66">
        <v>0</v>
      </c>
      <c r="AK66">
        <v>53.932499999999997</v>
      </c>
      <c r="AL66">
        <v>12.782</v>
      </c>
      <c r="AM66">
        <v>15.804048</v>
      </c>
      <c r="AN66">
        <v>0.82259000000000004</v>
      </c>
      <c r="AO66">
        <v>0</v>
      </c>
      <c r="AP66">
        <v>0</v>
      </c>
      <c r="AQ66">
        <v>40.823999999999998</v>
      </c>
      <c r="AR66">
        <v>20.975999999999999</v>
      </c>
      <c r="AS66">
        <v>20.178000000000001</v>
      </c>
      <c r="AT66">
        <v>19.999967000000002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1850.531657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374.12</v>
      </c>
      <c r="L67">
        <v>241</v>
      </c>
      <c r="M67">
        <v>45</v>
      </c>
      <c r="N67">
        <v>118.125</v>
      </c>
      <c r="O67">
        <v>61.83</v>
      </c>
      <c r="P67">
        <v>123.8167</v>
      </c>
      <c r="Q67">
        <v>6.71</v>
      </c>
      <c r="R67">
        <v>29.285299999999999</v>
      </c>
      <c r="S67">
        <v>14.81</v>
      </c>
      <c r="T67">
        <v>0</v>
      </c>
      <c r="U67">
        <v>418.77</v>
      </c>
      <c r="V67">
        <v>20.73</v>
      </c>
      <c r="W67">
        <v>46.399079999999998</v>
      </c>
      <c r="X67">
        <v>144.26089999999999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8.3810000000000002</v>
      </c>
      <c r="AG67">
        <v>43.574399999999997</v>
      </c>
      <c r="AH67">
        <v>0</v>
      </c>
      <c r="AI67">
        <v>0</v>
      </c>
      <c r="AJ67">
        <v>0</v>
      </c>
      <c r="AK67">
        <v>53.932499999999997</v>
      </c>
      <c r="AL67">
        <v>26.725999999999999</v>
      </c>
      <c r="AM67">
        <v>15.804048</v>
      </c>
      <c r="AN67">
        <v>0.82259000000000004</v>
      </c>
      <c r="AO67">
        <v>0</v>
      </c>
      <c r="AP67">
        <v>0</v>
      </c>
      <c r="AQ67">
        <v>40.823999999999998</v>
      </c>
      <c r="AR67">
        <v>33.119999999999997</v>
      </c>
      <c r="AS67">
        <v>20.178000000000001</v>
      </c>
      <c r="AT67">
        <v>19.999967000000002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1924.698337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374.12</v>
      </c>
      <c r="L68">
        <v>241</v>
      </c>
      <c r="M68">
        <v>45</v>
      </c>
      <c r="N68">
        <v>118.125</v>
      </c>
      <c r="O68">
        <v>61.83</v>
      </c>
      <c r="P68">
        <v>123.8167</v>
      </c>
      <c r="Q68">
        <v>6.71</v>
      </c>
      <c r="R68">
        <v>29.285299999999999</v>
      </c>
      <c r="S68">
        <v>14.81</v>
      </c>
      <c r="T68">
        <v>0</v>
      </c>
      <c r="U68">
        <v>418.77</v>
      </c>
      <c r="V68">
        <v>20.73</v>
      </c>
      <c r="W68">
        <v>46.399079999999998</v>
      </c>
      <c r="X68">
        <v>144.26089999999999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8.3810000000000002</v>
      </c>
      <c r="AG68">
        <v>43.574399999999997</v>
      </c>
      <c r="AH68">
        <v>0</v>
      </c>
      <c r="AI68">
        <v>0</v>
      </c>
      <c r="AJ68">
        <v>0</v>
      </c>
      <c r="AK68">
        <v>53.932499999999997</v>
      </c>
      <c r="AL68">
        <v>26.725999999999999</v>
      </c>
      <c r="AM68">
        <v>15.804048</v>
      </c>
      <c r="AN68">
        <v>0.82259000000000004</v>
      </c>
      <c r="AO68">
        <v>0</v>
      </c>
      <c r="AP68">
        <v>0</v>
      </c>
      <c r="AQ68">
        <v>40.823999999999998</v>
      </c>
      <c r="AR68">
        <v>33.119999999999997</v>
      </c>
      <c r="AS68">
        <v>20.178000000000001</v>
      </c>
      <c r="AT68">
        <v>19.999967000000002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1924.698337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374.12</v>
      </c>
      <c r="L69">
        <v>241</v>
      </c>
      <c r="M69">
        <v>45</v>
      </c>
      <c r="N69">
        <v>118.125</v>
      </c>
      <c r="O69">
        <v>61.83</v>
      </c>
      <c r="P69">
        <v>123.8167</v>
      </c>
      <c r="Q69">
        <v>8.2772000000000006</v>
      </c>
      <c r="R69">
        <v>31.616337000000001</v>
      </c>
      <c r="S69">
        <v>18.4465</v>
      </c>
      <c r="T69">
        <v>0</v>
      </c>
      <c r="U69">
        <v>418.77</v>
      </c>
      <c r="V69">
        <v>20.73</v>
      </c>
      <c r="W69">
        <v>46.399079999999998</v>
      </c>
      <c r="X69">
        <v>144.26089999999999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8.3810000000000002</v>
      </c>
      <c r="AG69">
        <v>43.574399999999997</v>
      </c>
      <c r="AH69">
        <v>22.728000000000002</v>
      </c>
      <c r="AI69">
        <v>0</v>
      </c>
      <c r="AJ69">
        <v>0</v>
      </c>
      <c r="AK69">
        <v>53.932499999999997</v>
      </c>
      <c r="AL69">
        <v>26.725999999999999</v>
      </c>
      <c r="AM69">
        <v>15.804048</v>
      </c>
      <c r="AN69">
        <v>0.82259000000000004</v>
      </c>
      <c r="AO69">
        <v>0</v>
      </c>
      <c r="AP69">
        <v>0</v>
      </c>
      <c r="AQ69">
        <v>40.823999999999998</v>
      </c>
      <c r="AR69">
        <v>33.119999999999997</v>
      </c>
      <c r="AS69">
        <v>26.904</v>
      </c>
      <c r="AT69">
        <v>19.999967000000002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1961.6870739999999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414.12</v>
      </c>
      <c r="L70">
        <v>271.28339999999997</v>
      </c>
      <c r="M70">
        <v>45</v>
      </c>
      <c r="N70">
        <v>118.125</v>
      </c>
      <c r="O70">
        <v>61.83</v>
      </c>
      <c r="P70">
        <v>123.8167</v>
      </c>
      <c r="Q70">
        <v>9.9506399999999999</v>
      </c>
      <c r="R70">
        <v>38.046160999999998</v>
      </c>
      <c r="S70">
        <v>23.536999999999999</v>
      </c>
      <c r="T70">
        <v>0</v>
      </c>
      <c r="U70">
        <v>418.77</v>
      </c>
      <c r="V70">
        <v>20.73</v>
      </c>
      <c r="W70">
        <v>46.399079999999998</v>
      </c>
      <c r="X70">
        <v>144.26089999999999</v>
      </c>
      <c r="Y70">
        <v>0</v>
      </c>
      <c r="Z70">
        <v>0</v>
      </c>
      <c r="AA70">
        <v>8.69</v>
      </c>
      <c r="AB70">
        <v>0</v>
      </c>
      <c r="AC70">
        <v>0</v>
      </c>
      <c r="AD70">
        <v>0</v>
      </c>
      <c r="AE70">
        <v>16.478852</v>
      </c>
      <c r="AF70">
        <v>8.3810000000000002</v>
      </c>
      <c r="AG70">
        <v>43.574399999999997</v>
      </c>
      <c r="AH70">
        <v>41.667999999999999</v>
      </c>
      <c r="AI70">
        <v>0</v>
      </c>
      <c r="AJ70">
        <v>0</v>
      </c>
      <c r="AK70">
        <v>53.932499999999997</v>
      </c>
      <c r="AL70">
        <v>26.725999999999999</v>
      </c>
      <c r="AM70">
        <v>15.804048</v>
      </c>
      <c r="AN70">
        <v>0.82259000000000004</v>
      </c>
      <c r="AO70">
        <v>0</v>
      </c>
      <c r="AP70">
        <v>0</v>
      </c>
      <c r="AQ70">
        <v>40.823999999999998</v>
      </c>
      <c r="AR70">
        <v>33.119999999999997</v>
      </c>
      <c r="AS70">
        <v>26.904</v>
      </c>
      <c r="AT70">
        <v>19.999967000000002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2072.794238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494.12</v>
      </c>
      <c r="L71">
        <v>280.28339999999997</v>
      </c>
      <c r="M71">
        <v>45</v>
      </c>
      <c r="N71">
        <v>118.125</v>
      </c>
      <c r="O71">
        <v>61.83</v>
      </c>
      <c r="P71">
        <v>123.8167</v>
      </c>
      <c r="Q71">
        <v>10.068899999999999</v>
      </c>
      <c r="R71">
        <v>41.712400000000002</v>
      </c>
      <c r="S71">
        <v>23.536999999999999</v>
      </c>
      <c r="T71">
        <v>0</v>
      </c>
      <c r="U71">
        <v>418.77</v>
      </c>
      <c r="V71">
        <v>20.73</v>
      </c>
      <c r="W71">
        <v>46.399079999999998</v>
      </c>
      <c r="X71">
        <v>144.26089999999999</v>
      </c>
      <c r="Y71">
        <v>0</v>
      </c>
      <c r="Z71">
        <v>0</v>
      </c>
      <c r="AA71">
        <v>14.04936</v>
      </c>
      <c r="AB71">
        <v>3.3325</v>
      </c>
      <c r="AC71">
        <v>0</v>
      </c>
      <c r="AD71">
        <v>0</v>
      </c>
      <c r="AE71">
        <v>16.478852</v>
      </c>
      <c r="AF71">
        <v>16.762</v>
      </c>
      <c r="AG71">
        <v>43.574399999999997</v>
      </c>
      <c r="AH71">
        <v>70.078000000000003</v>
      </c>
      <c r="AI71">
        <v>0</v>
      </c>
      <c r="AJ71">
        <v>0</v>
      </c>
      <c r="AK71">
        <v>53.932499999999997</v>
      </c>
      <c r="AL71">
        <v>26.725999999999999</v>
      </c>
      <c r="AM71">
        <v>15.804048</v>
      </c>
      <c r="AN71">
        <v>0.82259000000000004</v>
      </c>
      <c r="AO71">
        <v>0</v>
      </c>
      <c r="AP71">
        <v>0</v>
      </c>
      <c r="AQ71">
        <v>40.823999999999998</v>
      </c>
      <c r="AR71">
        <v>33.119999999999997</v>
      </c>
      <c r="AS71">
        <v>20.178000000000001</v>
      </c>
      <c r="AT71">
        <v>19.999967000000002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2204.3355969999998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514.12</v>
      </c>
      <c r="L72">
        <v>280.28339999999997</v>
      </c>
      <c r="M72">
        <v>45</v>
      </c>
      <c r="N72">
        <v>118.125</v>
      </c>
      <c r="O72">
        <v>61.83</v>
      </c>
      <c r="P72">
        <v>123.8167</v>
      </c>
      <c r="Q72">
        <v>10.068899999999999</v>
      </c>
      <c r="R72">
        <v>41.712400000000002</v>
      </c>
      <c r="S72">
        <v>23.536999999999999</v>
      </c>
      <c r="T72">
        <v>0</v>
      </c>
      <c r="U72">
        <v>418.77</v>
      </c>
      <c r="V72">
        <v>20.73</v>
      </c>
      <c r="W72">
        <v>46.399079999999998</v>
      </c>
      <c r="X72">
        <v>144.26089999999999</v>
      </c>
      <c r="Y72">
        <v>0</v>
      </c>
      <c r="Z72">
        <v>0</v>
      </c>
      <c r="AA72">
        <v>28.045000000000002</v>
      </c>
      <c r="AB72">
        <v>13.17004</v>
      </c>
      <c r="AC72">
        <v>1.2734000000000001</v>
      </c>
      <c r="AD72">
        <v>9.1360360000000007</v>
      </c>
      <c r="AE72">
        <v>16.478852</v>
      </c>
      <c r="AF72">
        <v>25.143000000000001</v>
      </c>
      <c r="AG72">
        <v>43.574399999999997</v>
      </c>
      <c r="AH72">
        <v>93.563599999999994</v>
      </c>
      <c r="AI72">
        <v>0</v>
      </c>
      <c r="AJ72">
        <v>0</v>
      </c>
      <c r="AK72">
        <v>53.932499999999997</v>
      </c>
      <c r="AL72">
        <v>26.725999999999999</v>
      </c>
      <c r="AM72">
        <v>15.804048</v>
      </c>
      <c r="AN72">
        <v>0.82259000000000004</v>
      </c>
      <c r="AO72">
        <v>0</v>
      </c>
      <c r="AP72">
        <v>0</v>
      </c>
      <c r="AQ72">
        <v>40.823999999999998</v>
      </c>
      <c r="AR72">
        <v>33.119999999999997</v>
      </c>
      <c r="AS72">
        <v>20.178000000000001</v>
      </c>
      <c r="AT72">
        <v>19.999967000000002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2290.4448130000005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544.12</v>
      </c>
      <c r="L73">
        <v>349.77080000000001</v>
      </c>
      <c r="M73">
        <v>45</v>
      </c>
      <c r="N73">
        <v>118.125</v>
      </c>
      <c r="O73">
        <v>61.83</v>
      </c>
      <c r="P73">
        <v>123.8167</v>
      </c>
      <c r="Q73">
        <v>10.91</v>
      </c>
      <c r="R73">
        <v>41.712400000000002</v>
      </c>
      <c r="S73">
        <v>26.3901</v>
      </c>
      <c r="T73">
        <v>0</v>
      </c>
      <c r="U73">
        <v>418.77</v>
      </c>
      <c r="V73">
        <v>20.73</v>
      </c>
      <c r="W73">
        <v>46.399079999999998</v>
      </c>
      <c r="X73">
        <v>144.26089999999999</v>
      </c>
      <c r="Y73">
        <v>0</v>
      </c>
      <c r="Z73">
        <v>0</v>
      </c>
      <c r="AA73">
        <v>42.14808</v>
      </c>
      <c r="AB73">
        <v>26.34008</v>
      </c>
      <c r="AC73">
        <v>29.062808</v>
      </c>
      <c r="AD73">
        <v>18.272072000000001</v>
      </c>
      <c r="AE73">
        <v>32.957704</v>
      </c>
      <c r="AF73">
        <v>35.496000000000002</v>
      </c>
      <c r="AG73">
        <v>43.574399999999997</v>
      </c>
      <c r="AH73">
        <v>113.64</v>
      </c>
      <c r="AI73">
        <v>0</v>
      </c>
      <c r="AJ73">
        <v>0</v>
      </c>
      <c r="AK73">
        <v>53.932499999999997</v>
      </c>
      <c r="AL73">
        <v>26.725999999999999</v>
      </c>
      <c r="AM73">
        <v>15.804048</v>
      </c>
      <c r="AN73">
        <v>0.82259000000000004</v>
      </c>
      <c r="AO73">
        <v>0</v>
      </c>
      <c r="AP73">
        <v>0</v>
      </c>
      <c r="AQ73">
        <v>40.823999999999998</v>
      </c>
      <c r="AR73">
        <v>33.119999999999997</v>
      </c>
      <c r="AS73">
        <v>18.832799999999999</v>
      </c>
      <c r="AT73">
        <v>19.999967000000002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2503.3880290000006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544.12</v>
      </c>
      <c r="L74">
        <v>399.77080000000001</v>
      </c>
      <c r="M74">
        <v>45</v>
      </c>
      <c r="N74">
        <v>118.125</v>
      </c>
      <c r="O74">
        <v>61.83</v>
      </c>
      <c r="P74">
        <v>123.8167</v>
      </c>
      <c r="Q74">
        <v>10.91</v>
      </c>
      <c r="R74">
        <v>41.712400000000002</v>
      </c>
      <c r="S74">
        <v>26.3901</v>
      </c>
      <c r="T74">
        <v>0</v>
      </c>
      <c r="U74">
        <v>418.77</v>
      </c>
      <c r="V74">
        <v>20.73</v>
      </c>
      <c r="W74">
        <v>46.399079999999998</v>
      </c>
      <c r="X74">
        <v>144.26089999999999</v>
      </c>
      <c r="Y74">
        <v>0</v>
      </c>
      <c r="Z74">
        <v>0</v>
      </c>
      <c r="AA74">
        <v>42.14808</v>
      </c>
      <c r="AB74">
        <v>26.34008</v>
      </c>
      <c r="AC74">
        <v>29.062808</v>
      </c>
      <c r="AD74">
        <v>27.408107999999999</v>
      </c>
      <c r="AE74">
        <v>32.957704</v>
      </c>
      <c r="AF74">
        <v>35.496000000000002</v>
      </c>
      <c r="AG74">
        <v>43.574399999999997</v>
      </c>
      <c r="AH74">
        <v>116.9545</v>
      </c>
      <c r="AI74">
        <v>0</v>
      </c>
      <c r="AJ74">
        <v>0</v>
      </c>
      <c r="AK74">
        <v>53.932499999999997</v>
      </c>
      <c r="AL74">
        <v>26.725999999999999</v>
      </c>
      <c r="AM74">
        <v>15.804048</v>
      </c>
      <c r="AN74">
        <v>0.82259000000000004</v>
      </c>
      <c r="AO74">
        <v>0</v>
      </c>
      <c r="AP74">
        <v>0</v>
      </c>
      <c r="AQ74">
        <v>40.823999999999998</v>
      </c>
      <c r="AR74">
        <v>33.119999999999997</v>
      </c>
      <c r="AS74">
        <v>18.832799999999999</v>
      </c>
      <c r="AT74">
        <v>19.999967000000002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2565.8385650000005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544.12</v>
      </c>
      <c r="L75">
        <v>435.435</v>
      </c>
      <c r="M75">
        <v>45</v>
      </c>
      <c r="N75">
        <v>118.125</v>
      </c>
      <c r="O75">
        <v>61.83</v>
      </c>
      <c r="P75">
        <v>123.8167</v>
      </c>
      <c r="Q75">
        <v>10.91</v>
      </c>
      <c r="R75">
        <v>41.712400000000002</v>
      </c>
      <c r="S75">
        <v>26.3901</v>
      </c>
      <c r="T75">
        <v>0</v>
      </c>
      <c r="U75">
        <v>418.77</v>
      </c>
      <c r="V75">
        <v>20.73</v>
      </c>
      <c r="W75">
        <v>46.399079999999998</v>
      </c>
      <c r="X75">
        <v>144.26089999999999</v>
      </c>
      <c r="Y75">
        <v>0</v>
      </c>
      <c r="Z75">
        <v>0</v>
      </c>
      <c r="AA75">
        <v>42.14808</v>
      </c>
      <c r="AB75">
        <v>26.34008</v>
      </c>
      <c r="AC75">
        <v>29.062808</v>
      </c>
      <c r="AD75">
        <v>27.408107999999999</v>
      </c>
      <c r="AE75">
        <v>32.957704</v>
      </c>
      <c r="AF75">
        <v>35.496000000000002</v>
      </c>
      <c r="AG75">
        <v>43.574399999999997</v>
      </c>
      <c r="AH75">
        <v>116.9545</v>
      </c>
      <c r="AI75">
        <v>0</v>
      </c>
      <c r="AJ75">
        <v>0</v>
      </c>
      <c r="AK75">
        <v>53.932499999999997</v>
      </c>
      <c r="AL75">
        <v>40.088999999999999</v>
      </c>
      <c r="AM75">
        <v>15.804048</v>
      </c>
      <c r="AN75">
        <v>0.82259000000000004</v>
      </c>
      <c r="AO75">
        <v>0</v>
      </c>
      <c r="AP75">
        <v>6.0206999999999997</v>
      </c>
      <c r="AQ75">
        <v>40.823999999999998</v>
      </c>
      <c r="AR75">
        <v>33.119999999999997</v>
      </c>
      <c r="AS75">
        <v>20.178000000000001</v>
      </c>
      <c r="AT75">
        <v>19.999967000000002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2622.2316650000002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548.30899999999997</v>
      </c>
      <c r="L76">
        <v>435.435</v>
      </c>
      <c r="M76">
        <v>45</v>
      </c>
      <c r="N76">
        <v>118.125</v>
      </c>
      <c r="O76">
        <v>61.83</v>
      </c>
      <c r="P76">
        <v>123.8167</v>
      </c>
      <c r="Q76">
        <v>10.91</v>
      </c>
      <c r="R76">
        <v>41.712400000000002</v>
      </c>
      <c r="S76">
        <v>26.3901</v>
      </c>
      <c r="T76">
        <v>0</v>
      </c>
      <c r="U76">
        <v>418.77</v>
      </c>
      <c r="V76">
        <v>20.73</v>
      </c>
      <c r="W76">
        <v>46.399079999999998</v>
      </c>
      <c r="X76">
        <v>144.26089999999999</v>
      </c>
      <c r="Y76">
        <v>0</v>
      </c>
      <c r="Z76">
        <v>0</v>
      </c>
      <c r="AA76">
        <v>42.14808</v>
      </c>
      <c r="AB76">
        <v>26.34008</v>
      </c>
      <c r="AC76">
        <v>29.062808</v>
      </c>
      <c r="AD76">
        <v>27.408107999999999</v>
      </c>
      <c r="AE76">
        <v>32.957704</v>
      </c>
      <c r="AF76">
        <v>35.496000000000002</v>
      </c>
      <c r="AG76">
        <v>43.574399999999997</v>
      </c>
      <c r="AH76">
        <v>116.9545</v>
      </c>
      <c r="AI76">
        <v>0</v>
      </c>
      <c r="AJ76">
        <v>0</v>
      </c>
      <c r="AK76">
        <v>53.932499999999997</v>
      </c>
      <c r="AL76">
        <v>40.088999999999999</v>
      </c>
      <c r="AM76">
        <v>15.804048</v>
      </c>
      <c r="AN76">
        <v>0.82259000000000004</v>
      </c>
      <c r="AO76">
        <v>0</v>
      </c>
      <c r="AP76">
        <v>6.0206999999999997</v>
      </c>
      <c r="AQ76">
        <v>40.823999999999998</v>
      </c>
      <c r="AR76">
        <v>33.119999999999997</v>
      </c>
      <c r="AS76">
        <v>20.178000000000001</v>
      </c>
      <c r="AT76">
        <v>19.999967000000002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2626.4206650000001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574.30899999999997</v>
      </c>
      <c r="L77">
        <v>435.435</v>
      </c>
      <c r="M77">
        <v>45</v>
      </c>
      <c r="N77">
        <v>118.125</v>
      </c>
      <c r="O77">
        <v>61.83</v>
      </c>
      <c r="P77">
        <v>123.8167</v>
      </c>
      <c r="Q77">
        <v>10.91</v>
      </c>
      <c r="R77">
        <v>41.712400000000002</v>
      </c>
      <c r="S77">
        <v>26.3901</v>
      </c>
      <c r="T77">
        <v>0</v>
      </c>
      <c r="U77">
        <v>418.77</v>
      </c>
      <c r="V77">
        <v>20.73</v>
      </c>
      <c r="W77">
        <v>46.399079999999998</v>
      </c>
      <c r="X77">
        <v>144.26089999999999</v>
      </c>
      <c r="Y77">
        <v>0</v>
      </c>
      <c r="Z77">
        <v>0</v>
      </c>
      <c r="AA77">
        <v>42.14808</v>
      </c>
      <c r="AB77">
        <v>26.34008</v>
      </c>
      <c r="AC77">
        <v>29.062808</v>
      </c>
      <c r="AD77">
        <v>27.408107999999999</v>
      </c>
      <c r="AE77">
        <v>32.957704</v>
      </c>
      <c r="AF77">
        <v>35.496000000000002</v>
      </c>
      <c r="AG77">
        <v>43.574399999999997</v>
      </c>
      <c r="AH77">
        <v>116.9545</v>
      </c>
      <c r="AI77">
        <v>0</v>
      </c>
      <c r="AJ77">
        <v>0</v>
      </c>
      <c r="AK77">
        <v>53.932499999999997</v>
      </c>
      <c r="AL77">
        <v>53.451999999999998</v>
      </c>
      <c r="AM77">
        <v>15.804048</v>
      </c>
      <c r="AN77">
        <v>0.82259000000000004</v>
      </c>
      <c r="AO77">
        <v>0</v>
      </c>
      <c r="AP77">
        <v>6.0206999999999997</v>
      </c>
      <c r="AQ77">
        <v>40.823999999999998</v>
      </c>
      <c r="AR77">
        <v>33.119999999999997</v>
      </c>
      <c r="AS77">
        <v>26.904</v>
      </c>
      <c r="AT77">
        <v>19.999967000000002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2672.5096650000005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574.30899999999997</v>
      </c>
      <c r="L78">
        <v>435.435</v>
      </c>
      <c r="M78">
        <v>45</v>
      </c>
      <c r="N78">
        <v>118.125</v>
      </c>
      <c r="O78">
        <v>61.83</v>
      </c>
      <c r="P78">
        <v>123.8167</v>
      </c>
      <c r="Q78">
        <v>10.91</v>
      </c>
      <c r="R78">
        <v>41.712400000000002</v>
      </c>
      <c r="S78">
        <v>26.3901</v>
      </c>
      <c r="T78">
        <v>0</v>
      </c>
      <c r="U78">
        <v>418.77</v>
      </c>
      <c r="V78">
        <v>20.73</v>
      </c>
      <c r="W78">
        <v>46.399079999999998</v>
      </c>
      <c r="X78">
        <v>144.26089999999999</v>
      </c>
      <c r="Y78">
        <v>0</v>
      </c>
      <c r="Z78">
        <v>0</v>
      </c>
      <c r="AA78">
        <v>42.14808</v>
      </c>
      <c r="AB78">
        <v>26.34008</v>
      </c>
      <c r="AC78">
        <v>29.062808</v>
      </c>
      <c r="AD78">
        <v>15.852</v>
      </c>
      <c r="AE78">
        <v>32.957704</v>
      </c>
      <c r="AF78">
        <v>35.496000000000002</v>
      </c>
      <c r="AG78">
        <v>43.574399999999997</v>
      </c>
      <c r="AH78">
        <v>93.563599999999994</v>
      </c>
      <c r="AI78">
        <v>0</v>
      </c>
      <c r="AJ78">
        <v>0</v>
      </c>
      <c r="AK78">
        <v>53.932499999999997</v>
      </c>
      <c r="AL78">
        <v>53.451999999999998</v>
      </c>
      <c r="AM78">
        <v>15.804048</v>
      </c>
      <c r="AN78">
        <v>0.82259000000000004</v>
      </c>
      <c r="AO78">
        <v>0</v>
      </c>
      <c r="AP78">
        <v>6.0206999999999997</v>
      </c>
      <c r="AQ78">
        <v>40.823999999999998</v>
      </c>
      <c r="AR78">
        <v>33.119999999999997</v>
      </c>
      <c r="AS78">
        <v>26.904</v>
      </c>
      <c r="AT78">
        <v>19.999967000000002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2637.5626570000004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574.30899999999997</v>
      </c>
      <c r="L79">
        <v>435.435</v>
      </c>
      <c r="M79">
        <v>45</v>
      </c>
      <c r="N79">
        <v>118.125</v>
      </c>
      <c r="O79">
        <v>61.83</v>
      </c>
      <c r="P79">
        <v>123.8167</v>
      </c>
      <c r="Q79">
        <v>10.91</v>
      </c>
      <c r="R79">
        <v>41.712400000000002</v>
      </c>
      <c r="S79">
        <v>26.3901</v>
      </c>
      <c r="T79">
        <v>0</v>
      </c>
      <c r="U79">
        <v>418.77</v>
      </c>
      <c r="V79">
        <v>20.73</v>
      </c>
      <c r="W79">
        <v>46.399079999999998</v>
      </c>
      <c r="X79">
        <v>144.26089999999999</v>
      </c>
      <c r="Y79">
        <v>0</v>
      </c>
      <c r="Z79">
        <v>0</v>
      </c>
      <c r="AA79">
        <v>28.44</v>
      </c>
      <c r="AB79">
        <v>26.34008</v>
      </c>
      <c r="AC79">
        <v>1.2734000000000001</v>
      </c>
      <c r="AD79">
        <v>7.9260000000000002</v>
      </c>
      <c r="AE79">
        <v>16.478852</v>
      </c>
      <c r="AF79">
        <v>17.748000000000001</v>
      </c>
      <c r="AG79">
        <v>43.574399999999997</v>
      </c>
      <c r="AH79">
        <v>70.078000000000003</v>
      </c>
      <c r="AI79">
        <v>0</v>
      </c>
      <c r="AJ79">
        <v>0</v>
      </c>
      <c r="AK79">
        <v>53.932499999999997</v>
      </c>
      <c r="AL79">
        <v>53.451999999999998</v>
      </c>
      <c r="AM79">
        <v>16.262599999999999</v>
      </c>
      <c r="AN79">
        <v>0.82259000000000004</v>
      </c>
      <c r="AO79">
        <v>0</v>
      </c>
      <c r="AP79">
        <v>6.0206999999999997</v>
      </c>
      <c r="AQ79">
        <v>40.823999999999998</v>
      </c>
      <c r="AR79">
        <v>33.671999999999997</v>
      </c>
      <c r="AS79">
        <v>26.904</v>
      </c>
      <c r="AT79">
        <v>19.999967000000002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2531.4372690000005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574.30899999999997</v>
      </c>
      <c r="L80">
        <v>435.435</v>
      </c>
      <c r="M80">
        <v>45</v>
      </c>
      <c r="N80">
        <v>118.125</v>
      </c>
      <c r="O80">
        <v>61.83</v>
      </c>
      <c r="P80">
        <v>123.8167</v>
      </c>
      <c r="Q80">
        <v>10.91</v>
      </c>
      <c r="R80">
        <v>41.712400000000002</v>
      </c>
      <c r="S80">
        <v>26.3901</v>
      </c>
      <c r="T80">
        <v>0</v>
      </c>
      <c r="U80">
        <v>418.77</v>
      </c>
      <c r="V80">
        <v>20.73</v>
      </c>
      <c r="W80">
        <v>46.399079999999998</v>
      </c>
      <c r="X80">
        <v>144.26089999999999</v>
      </c>
      <c r="Y80">
        <v>0</v>
      </c>
      <c r="Z80">
        <v>0</v>
      </c>
      <c r="AA80">
        <v>28.44</v>
      </c>
      <c r="AB80">
        <v>13.17004</v>
      </c>
      <c r="AC80">
        <v>0</v>
      </c>
      <c r="AD80">
        <v>0</v>
      </c>
      <c r="AE80">
        <v>16.478852</v>
      </c>
      <c r="AF80">
        <v>8.3810000000000002</v>
      </c>
      <c r="AG80">
        <v>43.574399999999997</v>
      </c>
      <c r="AH80">
        <v>37.880000000000003</v>
      </c>
      <c r="AI80">
        <v>0</v>
      </c>
      <c r="AJ80">
        <v>0</v>
      </c>
      <c r="AK80">
        <v>53.932499999999997</v>
      </c>
      <c r="AL80">
        <v>53.451999999999998</v>
      </c>
      <c r="AM80">
        <v>16.262599999999999</v>
      </c>
      <c r="AN80">
        <v>0.82259000000000004</v>
      </c>
      <c r="AO80">
        <v>0</v>
      </c>
      <c r="AP80">
        <v>6.0206999999999997</v>
      </c>
      <c r="AQ80">
        <v>40.823999999999998</v>
      </c>
      <c r="AR80">
        <v>33.671999999999997</v>
      </c>
      <c r="AS80">
        <v>26.904</v>
      </c>
      <c r="AT80">
        <v>19.999967000000002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2467.5028290000005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564.30899999999997</v>
      </c>
      <c r="L81">
        <v>435.435</v>
      </c>
      <c r="M81">
        <v>45</v>
      </c>
      <c r="N81">
        <v>118.125</v>
      </c>
      <c r="O81">
        <v>61.83</v>
      </c>
      <c r="P81">
        <v>123.8167</v>
      </c>
      <c r="Q81">
        <v>10.91</v>
      </c>
      <c r="R81">
        <v>41.712400000000002</v>
      </c>
      <c r="S81">
        <v>26.3901</v>
      </c>
      <c r="T81">
        <v>0</v>
      </c>
      <c r="U81">
        <v>418.77</v>
      </c>
      <c r="V81">
        <v>20.73</v>
      </c>
      <c r="W81">
        <v>46.399079999999998</v>
      </c>
      <c r="X81">
        <v>144.26089999999999</v>
      </c>
      <c r="Y81">
        <v>0</v>
      </c>
      <c r="Z81">
        <v>0</v>
      </c>
      <c r="AA81">
        <v>28.44</v>
      </c>
      <c r="AB81">
        <v>13.17004</v>
      </c>
      <c r="AC81">
        <v>0</v>
      </c>
      <c r="AD81">
        <v>0</v>
      </c>
      <c r="AE81">
        <v>16.478852</v>
      </c>
      <c r="AF81">
        <v>8.3810000000000002</v>
      </c>
      <c r="AG81">
        <v>43.574399999999997</v>
      </c>
      <c r="AH81">
        <v>18.940000000000001</v>
      </c>
      <c r="AI81">
        <v>0</v>
      </c>
      <c r="AJ81">
        <v>0</v>
      </c>
      <c r="AK81">
        <v>53.932499999999997</v>
      </c>
      <c r="AL81">
        <v>53.451999999999998</v>
      </c>
      <c r="AM81">
        <v>16.262599999999999</v>
      </c>
      <c r="AN81">
        <v>0.82259000000000004</v>
      </c>
      <c r="AO81">
        <v>0</v>
      </c>
      <c r="AP81">
        <v>0</v>
      </c>
      <c r="AQ81">
        <v>40.823999999999998</v>
      </c>
      <c r="AR81">
        <v>33.671999999999997</v>
      </c>
      <c r="AS81">
        <v>26.904</v>
      </c>
      <c r="AT81">
        <v>19.999967000000002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2432.5421290000008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548.30899999999997</v>
      </c>
      <c r="L82">
        <v>435.435</v>
      </c>
      <c r="M82">
        <v>45</v>
      </c>
      <c r="N82">
        <v>118.125</v>
      </c>
      <c r="O82">
        <v>61.83</v>
      </c>
      <c r="P82">
        <v>123.8167</v>
      </c>
      <c r="Q82">
        <v>10.91</v>
      </c>
      <c r="R82">
        <v>41.712400000000002</v>
      </c>
      <c r="S82">
        <v>26.3901</v>
      </c>
      <c r="T82">
        <v>0</v>
      </c>
      <c r="U82">
        <v>418.77</v>
      </c>
      <c r="V82">
        <v>20.73</v>
      </c>
      <c r="W82">
        <v>46.399079999999998</v>
      </c>
      <c r="X82">
        <v>144.26089999999999</v>
      </c>
      <c r="Y82">
        <v>0</v>
      </c>
      <c r="Z82">
        <v>0</v>
      </c>
      <c r="AA82">
        <v>28.44</v>
      </c>
      <c r="AB82">
        <v>13.17004</v>
      </c>
      <c r="AC82">
        <v>0</v>
      </c>
      <c r="AD82">
        <v>0</v>
      </c>
      <c r="AE82">
        <v>16.478852</v>
      </c>
      <c r="AF82">
        <v>8.3810000000000002</v>
      </c>
      <c r="AG82">
        <v>43.574399999999997</v>
      </c>
      <c r="AH82">
        <v>0</v>
      </c>
      <c r="AI82">
        <v>0</v>
      </c>
      <c r="AJ82">
        <v>0</v>
      </c>
      <c r="AK82">
        <v>53.932499999999997</v>
      </c>
      <c r="AL82">
        <v>53.451999999999998</v>
      </c>
      <c r="AM82">
        <v>16.262599999999999</v>
      </c>
      <c r="AN82">
        <v>0.82259000000000004</v>
      </c>
      <c r="AO82">
        <v>0</v>
      </c>
      <c r="AP82">
        <v>0</v>
      </c>
      <c r="AQ82">
        <v>27.216000000000001</v>
      </c>
      <c r="AR82">
        <v>33.671999999999997</v>
      </c>
      <c r="AS82">
        <v>26.904</v>
      </c>
      <c r="AT82">
        <v>19.999967000000002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2383.9941290000002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548.30899999999997</v>
      </c>
      <c r="L83">
        <v>415.95260000000002</v>
      </c>
      <c r="M83">
        <v>45</v>
      </c>
      <c r="N83">
        <v>118.125</v>
      </c>
      <c r="O83">
        <v>61.83</v>
      </c>
      <c r="P83">
        <v>123.8167</v>
      </c>
      <c r="Q83">
        <v>10.1389</v>
      </c>
      <c r="R83">
        <v>41.712400000000002</v>
      </c>
      <c r="S83">
        <v>23.687000000000001</v>
      </c>
      <c r="T83">
        <v>0</v>
      </c>
      <c r="U83">
        <v>418.77</v>
      </c>
      <c r="V83">
        <v>20.73</v>
      </c>
      <c r="W83">
        <v>46.399079999999998</v>
      </c>
      <c r="X83">
        <v>144.26089999999999</v>
      </c>
      <c r="Y83">
        <v>0</v>
      </c>
      <c r="Z83">
        <v>0</v>
      </c>
      <c r="AA83">
        <v>42.14808</v>
      </c>
      <c r="AB83">
        <v>13.17004</v>
      </c>
      <c r="AC83">
        <v>0</v>
      </c>
      <c r="AD83">
        <v>0</v>
      </c>
      <c r="AE83">
        <v>16.478852</v>
      </c>
      <c r="AF83">
        <v>0</v>
      </c>
      <c r="AG83">
        <v>43.574399999999997</v>
      </c>
      <c r="AH83">
        <v>0</v>
      </c>
      <c r="AI83">
        <v>0</v>
      </c>
      <c r="AJ83">
        <v>0</v>
      </c>
      <c r="AK83">
        <v>53.932499999999997</v>
      </c>
      <c r="AL83">
        <v>53.451999999999998</v>
      </c>
      <c r="AM83">
        <v>16.262599999999999</v>
      </c>
      <c r="AN83">
        <v>0.82259000000000004</v>
      </c>
      <c r="AO83">
        <v>0</v>
      </c>
      <c r="AP83">
        <v>0</v>
      </c>
      <c r="AQ83">
        <v>27.216000000000001</v>
      </c>
      <c r="AR83">
        <v>33.119999999999997</v>
      </c>
      <c r="AS83">
        <v>26.904</v>
      </c>
      <c r="AT83">
        <v>19.999967000000002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2365.8126089999996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548.30899999999997</v>
      </c>
      <c r="L84">
        <v>415.95260000000002</v>
      </c>
      <c r="M84">
        <v>45</v>
      </c>
      <c r="N84">
        <v>118.125</v>
      </c>
      <c r="O84">
        <v>61.83</v>
      </c>
      <c r="P84">
        <v>123.8167</v>
      </c>
      <c r="Q84">
        <v>10.1389</v>
      </c>
      <c r="R84">
        <v>41.712400000000002</v>
      </c>
      <c r="S84">
        <v>23.687000000000001</v>
      </c>
      <c r="T84">
        <v>0</v>
      </c>
      <c r="U84">
        <v>418.77</v>
      </c>
      <c r="V84">
        <v>20.73</v>
      </c>
      <c r="W84">
        <v>46.399079999999998</v>
      </c>
      <c r="X84">
        <v>144.26089999999999</v>
      </c>
      <c r="Y84">
        <v>0</v>
      </c>
      <c r="Z84">
        <v>0</v>
      </c>
      <c r="AA84">
        <v>42.14808</v>
      </c>
      <c r="AB84">
        <v>13.17004</v>
      </c>
      <c r="AC84">
        <v>0</v>
      </c>
      <c r="AD84">
        <v>0</v>
      </c>
      <c r="AE84">
        <v>16.478852</v>
      </c>
      <c r="AF84">
        <v>0</v>
      </c>
      <c r="AG84">
        <v>43.574399999999997</v>
      </c>
      <c r="AH84">
        <v>0</v>
      </c>
      <c r="AI84">
        <v>0</v>
      </c>
      <c r="AJ84">
        <v>0</v>
      </c>
      <c r="AK84">
        <v>53.932499999999997</v>
      </c>
      <c r="AL84">
        <v>53.451999999999998</v>
      </c>
      <c r="AM84">
        <v>16.262599999999999</v>
      </c>
      <c r="AN84">
        <v>0.82259000000000004</v>
      </c>
      <c r="AO84">
        <v>0</v>
      </c>
      <c r="AP84">
        <v>0</v>
      </c>
      <c r="AQ84">
        <v>27.216000000000001</v>
      </c>
      <c r="AR84">
        <v>33.119999999999997</v>
      </c>
      <c r="AS84">
        <v>26.904</v>
      </c>
      <c r="AT84">
        <v>19.999967000000002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2365.8126089999996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548.30899999999997</v>
      </c>
      <c r="L85">
        <v>415.95260000000002</v>
      </c>
      <c r="M85">
        <v>45</v>
      </c>
      <c r="N85">
        <v>118.125</v>
      </c>
      <c r="O85">
        <v>61.83</v>
      </c>
      <c r="P85">
        <v>123.8167</v>
      </c>
      <c r="Q85">
        <v>10.1389</v>
      </c>
      <c r="R85">
        <v>41.712400000000002</v>
      </c>
      <c r="S85">
        <v>23.687000000000001</v>
      </c>
      <c r="T85">
        <v>0</v>
      </c>
      <c r="U85">
        <v>418.77</v>
      </c>
      <c r="V85">
        <v>20.73</v>
      </c>
      <c r="W85">
        <v>46.399079999999998</v>
      </c>
      <c r="X85">
        <v>144.26089999999999</v>
      </c>
      <c r="Y85">
        <v>0</v>
      </c>
      <c r="Z85">
        <v>0</v>
      </c>
      <c r="AA85">
        <v>42.14808</v>
      </c>
      <c r="AB85">
        <v>13.17004</v>
      </c>
      <c r="AC85">
        <v>0</v>
      </c>
      <c r="AD85">
        <v>0</v>
      </c>
      <c r="AE85">
        <v>16.478852</v>
      </c>
      <c r="AF85">
        <v>0</v>
      </c>
      <c r="AG85">
        <v>43.574399999999997</v>
      </c>
      <c r="AH85">
        <v>0</v>
      </c>
      <c r="AI85">
        <v>0</v>
      </c>
      <c r="AJ85">
        <v>0</v>
      </c>
      <c r="AK85">
        <v>53.932499999999997</v>
      </c>
      <c r="AL85">
        <v>55.776000000000003</v>
      </c>
      <c r="AM85">
        <v>16.262599999999999</v>
      </c>
      <c r="AN85">
        <v>0.82259000000000004</v>
      </c>
      <c r="AO85">
        <v>0</v>
      </c>
      <c r="AP85">
        <v>0</v>
      </c>
      <c r="AQ85">
        <v>27.216000000000001</v>
      </c>
      <c r="AR85">
        <v>33.782400000000003</v>
      </c>
      <c r="AS85">
        <v>26.904</v>
      </c>
      <c r="AT85">
        <v>19.999967000000002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2368.7990089999998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548.30899999999997</v>
      </c>
      <c r="L86">
        <v>360.28339999999997</v>
      </c>
      <c r="M86">
        <v>45</v>
      </c>
      <c r="N86">
        <v>118.125</v>
      </c>
      <c r="O86">
        <v>61.83</v>
      </c>
      <c r="P86">
        <v>123.8167</v>
      </c>
      <c r="Q86">
        <v>10.1389</v>
      </c>
      <c r="R86">
        <v>36.615299999999998</v>
      </c>
      <c r="S86">
        <v>23.687000000000001</v>
      </c>
      <c r="T86">
        <v>0</v>
      </c>
      <c r="U86">
        <v>418.77</v>
      </c>
      <c r="V86">
        <v>20.73</v>
      </c>
      <c r="W86">
        <v>46.399079999999998</v>
      </c>
      <c r="X86">
        <v>144.26089999999999</v>
      </c>
      <c r="Y86">
        <v>0</v>
      </c>
      <c r="Z86">
        <v>0</v>
      </c>
      <c r="AA86">
        <v>42.14808</v>
      </c>
      <c r="AB86">
        <v>13.17004</v>
      </c>
      <c r="AC86">
        <v>0</v>
      </c>
      <c r="AD86">
        <v>0</v>
      </c>
      <c r="AE86">
        <v>16.478852</v>
      </c>
      <c r="AF86">
        <v>0</v>
      </c>
      <c r="AG86">
        <v>43.574399999999997</v>
      </c>
      <c r="AH86">
        <v>0</v>
      </c>
      <c r="AI86">
        <v>0</v>
      </c>
      <c r="AJ86">
        <v>0</v>
      </c>
      <c r="AK86">
        <v>53.932499999999997</v>
      </c>
      <c r="AL86">
        <v>55.776000000000003</v>
      </c>
      <c r="AM86">
        <v>16.262599999999999</v>
      </c>
      <c r="AN86">
        <v>0.82259000000000004</v>
      </c>
      <c r="AO86">
        <v>0</v>
      </c>
      <c r="AP86">
        <v>0</v>
      </c>
      <c r="AQ86">
        <v>27.216000000000001</v>
      </c>
      <c r="AR86">
        <v>33.782400000000003</v>
      </c>
      <c r="AS86">
        <v>26.904</v>
      </c>
      <c r="AT86">
        <v>19.999967000000002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2308.0327089999996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548.30899999999997</v>
      </c>
      <c r="L87">
        <v>300.28339999999997</v>
      </c>
      <c r="M87">
        <v>45</v>
      </c>
      <c r="N87">
        <v>118.125</v>
      </c>
      <c r="O87">
        <v>61.83</v>
      </c>
      <c r="P87">
        <v>123.8167</v>
      </c>
      <c r="Q87">
        <v>10.1389</v>
      </c>
      <c r="R87">
        <v>36.615299999999998</v>
      </c>
      <c r="S87">
        <v>23.687000000000001</v>
      </c>
      <c r="T87">
        <v>0</v>
      </c>
      <c r="U87">
        <v>418.77</v>
      </c>
      <c r="V87">
        <v>20.73</v>
      </c>
      <c r="W87">
        <v>46.399079999999998</v>
      </c>
      <c r="X87">
        <v>144.26089999999999</v>
      </c>
      <c r="Y87">
        <v>0</v>
      </c>
      <c r="Z87">
        <v>0</v>
      </c>
      <c r="AA87">
        <v>42.14808</v>
      </c>
      <c r="AB87">
        <v>13.17004</v>
      </c>
      <c r="AC87">
        <v>0</v>
      </c>
      <c r="AD87">
        <v>0</v>
      </c>
      <c r="AE87">
        <v>16.478852</v>
      </c>
      <c r="AF87">
        <v>0</v>
      </c>
      <c r="AG87">
        <v>43.574399999999997</v>
      </c>
      <c r="AH87">
        <v>0</v>
      </c>
      <c r="AI87">
        <v>0</v>
      </c>
      <c r="AJ87">
        <v>0</v>
      </c>
      <c r="AK87">
        <v>53.932499999999997</v>
      </c>
      <c r="AL87">
        <v>55.776000000000003</v>
      </c>
      <c r="AM87">
        <v>16.262599999999999</v>
      </c>
      <c r="AN87">
        <v>0.82259000000000004</v>
      </c>
      <c r="AO87">
        <v>0</v>
      </c>
      <c r="AP87">
        <v>0</v>
      </c>
      <c r="AQ87">
        <v>27.216000000000001</v>
      </c>
      <c r="AR87">
        <v>33.782400000000003</v>
      </c>
      <c r="AS87">
        <v>26.904</v>
      </c>
      <c r="AT87">
        <v>19.999967000000002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2248.0327089999996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544.12</v>
      </c>
      <c r="L88">
        <v>243.2834</v>
      </c>
      <c r="M88">
        <v>45</v>
      </c>
      <c r="N88">
        <v>118.125</v>
      </c>
      <c r="O88">
        <v>61.83</v>
      </c>
      <c r="P88">
        <v>123.8167</v>
      </c>
      <c r="Q88">
        <v>10.1389</v>
      </c>
      <c r="R88">
        <v>36.615299999999998</v>
      </c>
      <c r="S88">
        <v>23.687000000000001</v>
      </c>
      <c r="T88">
        <v>0</v>
      </c>
      <c r="U88">
        <v>418.77</v>
      </c>
      <c r="V88">
        <v>20.73</v>
      </c>
      <c r="W88">
        <v>46.399079999999998</v>
      </c>
      <c r="X88">
        <v>144.26089999999999</v>
      </c>
      <c r="Y88">
        <v>0</v>
      </c>
      <c r="Z88">
        <v>0</v>
      </c>
      <c r="AA88">
        <v>42.14808</v>
      </c>
      <c r="AB88">
        <v>13.17004</v>
      </c>
      <c r="AC88">
        <v>0</v>
      </c>
      <c r="AD88">
        <v>0</v>
      </c>
      <c r="AE88">
        <v>16.478852</v>
      </c>
      <c r="AF88">
        <v>0</v>
      </c>
      <c r="AG88">
        <v>43.574399999999997</v>
      </c>
      <c r="AH88">
        <v>0</v>
      </c>
      <c r="AI88">
        <v>0</v>
      </c>
      <c r="AJ88">
        <v>0</v>
      </c>
      <c r="AK88">
        <v>53.932499999999997</v>
      </c>
      <c r="AL88">
        <v>55.776000000000003</v>
      </c>
      <c r="AM88">
        <v>16.262599999999999</v>
      </c>
      <c r="AN88">
        <v>0.82259000000000004</v>
      </c>
      <c r="AO88">
        <v>0</v>
      </c>
      <c r="AP88">
        <v>0</v>
      </c>
      <c r="AQ88">
        <v>27.216000000000001</v>
      </c>
      <c r="AR88">
        <v>33.782400000000003</v>
      </c>
      <c r="AS88">
        <v>26.904</v>
      </c>
      <c r="AT88">
        <v>19.999967000000002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2186.8437089999998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484.06228299999998</v>
      </c>
      <c r="L89">
        <v>243.2834</v>
      </c>
      <c r="M89">
        <v>45</v>
      </c>
      <c r="N89">
        <v>118.125</v>
      </c>
      <c r="O89">
        <v>61.83</v>
      </c>
      <c r="P89">
        <v>123.8167</v>
      </c>
      <c r="Q89">
        <v>10.1389</v>
      </c>
      <c r="R89">
        <v>36.615299999999998</v>
      </c>
      <c r="S89">
        <v>23.687000000000001</v>
      </c>
      <c r="T89">
        <v>0</v>
      </c>
      <c r="U89">
        <v>418.77</v>
      </c>
      <c r="V89">
        <v>20.73</v>
      </c>
      <c r="W89">
        <v>46.399079999999998</v>
      </c>
      <c r="X89">
        <v>144.26089999999999</v>
      </c>
      <c r="Y89">
        <v>0</v>
      </c>
      <c r="Z89">
        <v>0</v>
      </c>
      <c r="AA89">
        <v>42.14808</v>
      </c>
      <c r="AB89">
        <v>13.17004</v>
      </c>
      <c r="AC89">
        <v>0</v>
      </c>
      <c r="AD89">
        <v>0</v>
      </c>
      <c r="AE89">
        <v>16.478852</v>
      </c>
      <c r="AF89">
        <v>0</v>
      </c>
      <c r="AG89">
        <v>43.574399999999997</v>
      </c>
      <c r="AH89">
        <v>0</v>
      </c>
      <c r="AI89">
        <v>0</v>
      </c>
      <c r="AJ89">
        <v>0</v>
      </c>
      <c r="AK89">
        <v>53.932499999999997</v>
      </c>
      <c r="AL89">
        <v>55.776000000000003</v>
      </c>
      <c r="AM89">
        <v>16.262599999999999</v>
      </c>
      <c r="AN89">
        <v>0.82259000000000004</v>
      </c>
      <c r="AO89">
        <v>0</v>
      </c>
      <c r="AP89">
        <v>0</v>
      </c>
      <c r="AQ89">
        <v>27.216000000000001</v>
      </c>
      <c r="AR89">
        <v>33.119999999999997</v>
      </c>
      <c r="AS89">
        <v>29.5944</v>
      </c>
      <c r="AT89">
        <v>19.999967000000002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2128.8139919999994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394.12</v>
      </c>
      <c r="L90">
        <v>243.2834</v>
      </c>
      <c r="M90">
        <v>45</v>
      </c>
      <c r="N90">
        <v>118.125</v>
      </c>
      <c r="O90">
        <v>61.83</v>
      </c>
      <c r="P90">
        <v>123.8167</v>
      </c>
      <c r="Q90">
        <v>10.1389</v>
      </c>
      <c r="R90">
        <v>36.615299999999998</v>
      </c>
      <c r="S90">
        <v>23.687000000000001</v>
      </c>
      <c r="T90">
        <v>0</v>
      </c>
      <c r="U90">
        <v>418.77</v>
      </c>
      <c r="V90">
        <v>20.73</v>
      </c>
      <c r="W90">
        <v>46.399079999999998</v>
      </c>
      <c r="X90">
        <v>144.26089999999999</v>
      </c>
      <c r="Y90">
        <v>0</v>
      </c>
      <c r="Z90">
        <v>0</v>
      </c>
      <c r="AA90">
        <v>42.14808</v>
      </c>
      <c r="AB90">
        <v>0</v>
      </c>
      <c r="AC90">
        <v>0</v>
      </c>
      <c r="AD90">
        <v>0</v>
      </c>
      <c r="AE90">
        <v>16.478852</v>
      </c>
      <c r="AF90">
        <v>0</v>
      </c>
      <c r="AG90">
        <v>43.574399999999997</v>
      </c>
      <c r="AH90">
        <v>0</v>
      </c>
      <c r="AI90">
        <v>0</v>
      </c>
      <c r="AJ90">
        <v>0</v>
      </c>
      <c r="AK90">
        <v>53.932499999999997</v>
      </c>
      <c r="AL90">
        <v>55.776000000000003</v>
      </c>
      <c r="AM90">
        <v>16.262599999999999</v>
      </c>
      <c r="AN90">
        <v>0.82259000000000004</v>
      </c>
      <c r="AO90">
        <v>0</v>
      </c>
      <c r="AP90">
        <v>0</v>
      </c>
      <c r="AQ90">
        <v>13.608000000000001</v>
      </c>
      <c r="AR90">
        <v>33.119999999999997</v>
      </c>
      <c r="AS90">
        <v>29.5944</v>
      </c>
      <c r="AT90">
        <v>19.999967000000002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2012.0936689999994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374.12</v>
      </c>
      <c r="L91">
        <v>243.2834</v>
      </c>
      <c r="M91">
        <v>45</v>
      </c>
      <c r="N91">
        <v>118.125</v>
      </c>
      <c r="O91">
        <v>61.83</v>
      </c>
      <c r="P91">
        <v>123.8167</v>
      </c>
      <c r="Q91">
        <v>8.5716999999999999</v>
      </c>
      <c r="R91">
        <v>30.76</v>
      </c>
      <c r="S91">
        <v>20.040500000000002</v>
      </c>
      <c r="T91">
        <v>0</v>
      </c>
      <c r="U91">
        <v>418.77</v>
      </c>
      <c r="V91">
        <v>20.73</v>
      </c>
      <c r="W91">
        <v>46.399079999999998</v>
      </c>
      <c r="X91">
        <v>144.26089999999999</v>
      </c>
      <c r="Y91">
        <v>0</v>
      </c>
      <c r="Z91">
        <v>0</v>
      </c>
      <c r="AA91">
        <v>42.14808</v>
      </c>
      <c r="AB91">
        <v>13.17004</v>
      </c>
      <c r="AC91">
        <v>0</v>
      </c>
      <c r="AD91">
        <v>0</v>
      </c>
      <c r="AE91">
        <v>1.9245000000000001</v>
      </c>
      <c r="AF91">
        <v>0</v>
      </c>
      <c r="AG91">
        <v>43.574399999999997</v>
      </c>
      <c r="AH91">
        <v>0</v>
      </c>
      <c r="AI91">
        <v>0</v>
      </c>
      <c r="AJ91">
        <v>0</v>
      </c>
      <c r="AK91">
        <v>53.932499999999997</v>
      </c>
      <c r="AL91">
        <v>55.776000000000003</v>
      </c>
      <c r="AM91">
        <v>16.262599999999999</v>
      </c>
      <c r="AN91">
        <v>0.82259000000000004</v>
      </c>
      <c r="AO91">
        <v>0</v>
      </c>
      <c r="AP91">
        <v>0</v>
      </c>
      <c r="AQ91">
        <v>13.608000000000001</v>
      </c>
      <c r="AR91">
        <v>33.671999999999997</v>
      </c>
      <c r="AS91">
        <v>29.5944</v>
      </c>
      <c r="AT91">
        <v>19.999967000000002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1980.1923569999997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374.12</v>
      </c>
      <c r="L92">
        <v>243.2834</v>
      </c>
      <c r="M92">
        <v>45</v>
      </c>
      <c r="N92">
        <v>118.125</v>
      </c>
      <c r="O92">
        <v>61.83</v>
      </c>
      <c r="P92">
        <v>123.8167</v>
      </c>
      <c r="Q92">
        <v>8.5716999999999999</v>
      </c>
      <c r="R92">
        <v>30.76</v>
      </c>
      <c r="S92">
        <v>20.040500000000002</v>
      </c>
      <c r="T92">
        <v>0</v>
      </c>
      <c r="U92">
        <v>418.77</v>
      </c>
      <c r="V92">
        <v>20.73</v>
      </c>
      <c r="W92">
        <v>46.399079999999998</v>
      </c>
      <c r="X92">
        <v>144.26089999999999</v>
      </c>
      <c r="Y92">
        <v>0</v>
      </c>
      <c r="Z92">
        <v>0</v>
      </c>
      <c r="AA92">
        <v>42.14808</v>
      </c>
      <c r="AB92">
        <v>13.17004</v>
      </c>
      <c r="AC92">
        <v>0</v>
      </c>
      <c r="AD92">
        <v>0</v>
      </c>
      <c r="AE92">
        <v>1.9245000000000001</v>
      </c>
      <c r="AF92">
        <v>0</v>
      </c>
      <c r="AG92">
        <v>43.574399999999997</v>
      </c>
      <c r="AH92">
        <v>0</v>
      </c>
      <c r="AI92">
        <v>0</v>
      </c>
      <c r="AJ92">
        <v>0</v>
      </c>
      <c r="AK92">
        <v>53.932499999999997</v>
      </c>
      <c r="AL92">
        <v>55.776000000000003</v>
      </c>
      <c r="AM92">
        <v>16.262599999999999</v>
      </c>
      <c r="AN92">
        <v>0.82259000000000004</v>
      </c>
      <c r="AO92">
        <v>0</v>
      </c>
      <c r="AP92">
        <v>0</v>
      </c>
      <c r="AQ92">
        <v>13.608000000000001</v>
      </c>
      <c r="AR92">
        <v>33.671999999999997</v>
      </c>
      <c r="AS92">
        <v>29.5944</v>
      </c>
      <c r="AT92">
        <v>19.999967000000002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1980.1923569999997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374.12</v>
      </c>
      <c r="L93">
        <v>243.2834</v>
      </c>
      <c r="M93">
        <v>45</v>
      </c>
      <c r="N93">
        <v>118.125</v>
      </c>
      <c r="O93">
        <v>61.83</v>
      </c>
      <c r="P93">
        <v>123.8167</v>
      </c>
      <c r="Q93">
        <v>8.5716999999999999</v>
      </c>
      <c r="R93">
        <v>30.78</v>
      </c>
      <c r="S93">
        <v>20.040500000000002</v>
      </c>
      <c r="T93">
        <v>0</v>
      </c>
      <c r="U93">
        <v>418.77</v>
      </c>
      <c r="V93">
        <v>20.73</v>
      </c>
      <c r="W93">
        <v>46.399079999999998</v>
      </c>
      <c r="X93">
        <v>144.26089999999999</v>
      </c>
      <c r="Y93">
        <v>0</v>
      </c>
      <c r="Z93">
        <v>0</v>
      </c>
      <c r="AA93">
        <v>42.14808</v>
      </c>
      <c r="AB93">
        <v>13.17004</v>
      </c>
      <c r="AC93">
        <v>0</v>
      </c>
      <c r="AD93">
        <v>0</v>
      </c>
      <c r="AE93">
        <v>1.9245000000000001</v>
      </c>
      <c r="AF93">
        <v>0</v>
      </c>
      <c r="AG93">
        <v>43.574399999999997</v>
      </c>
      <c r="AH93">
        <v>0</v>
      </c>
      <c r="AI93">
        <v>0</v>
      </c>
      <c r="AJ93">
        <v>0</v>
      </c>
      <c r="AK93">
        <v>53.932499999999997</v>
      </c>
      <c r="AL93">
        <v>55.776000000000003</v>
      </c>
      <c r="AM93">
        <v>16.262599999999999</v>
      </c>
      <c r="AN93">
        <v>0.82259000000000004</v>
      </c>
      <c r="AO93">
        <v>0</v>
      </c>
      <c r="AP93">
        <v>0</v>
      </c>
      <c r="AQ93">
        <v>0</v>
      </c>
      <c r="AR93">
        <v>33.671999999999997</v>
      </c>
      <c r="AS93">
        <v>28.249199999999998</v>
      </c>
      <c r="AT93">
        <v>18.217898000000002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1963.4770879999999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374.12</v>
      </c>
      <c r="L94">
        <v>243.2834</v>
      </c>
      <c r="M94">
        <v>45</v>
      </c>
      <c r="N94">
        <v>118.125</v>
      </c>
      <c r="O94">
        <v>61.83</v>
      </c>
      <c r="P94">
        <v>123.8167</v>
      </c>
      <c r="Q94">
        <v>8.5716999999999999</v>
      </c>
      <c r="R94">
        <v>30.78</v>
      </c>
      <c r="S94">
        <v>20.040500000000002</v>
      </c>
      <c r="T94">
        <v>0</v>
      </c>
      <c r="U94">
        <v>418.77</v>
      </c>
      <c r="V94">
        <v>20.73</v>
      </c>
      <c r="W94">
        <v>46.399079999999998</v>
      </c>
      <c r="X94">
        <v>144.26089999999999</v>
      </c>
      <c r="Y94">
        <v>0</v>
      </c>
      <c r="Z94">
        <v>0</v>
      </c>
      <c r="AA94">
        <v>42.14808</v>
      </c>
      <c r="AB94">
        <v>13.17004</v>
      </c>
      <c r="AC94">
        <v>0</v>
      </c>
      <c r="AD94">
        <v>0</v>
      </c>
      <c r="AE94">
        <v>1.9245000000000001</v>
      </c>
      <c r="AF94">
        <v>0</v>
      </c>
      <c r="AG94">
        <v>43.574399999999997</v>
      </c>
      <c r="AH94">
        <v>0</v>
      </c>
      <c r="AI94">
        <v>0</v>
      </c>
      <c r="AJ94">
        <v>0</v>
      </c>
      <c r="AK94">
        <v>53.932499999999997</v>
      </c>
      <c r="AL94">
        <v>55.776000000000003</v>
      </c>
      <c r="AM94">
        <v>16.262599999999999</v>
      </c>
      <c r="AN94">
        <v>0.82259000000000004</v>
      </c>
      <c r="AO94">
        <v>0</v>
      </c>
      <c r="AP94">
        <v>0</v>
      </c>
      <c r="AQ94">
        <v>0</v>
      </c>
      <c r="AR94">
        <v>33.671999999999997</v>
      </c>
      <c r="AS94">
        <v>28.249199999999998</v>
      </c>
      <c r="AT94">
        <v>19.351970999999999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1964.6111609999998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374.12</v>
      </c>
      <c r="L95">
        <v>243.2834</v>
      </c>
      <c r="M95">
        <v>45</v>
      </c>
      <c r="N95">
        <v>118.125</v>
      </c>
      <c r="O95">
        <v>61.83</v>
      </c>
      <c r="P95">
        <v>123.8167</v>
      </c>
      <c r="Q95">
        <v>8.5716999999999999</v>
      </c>
      <c r="R95">
        <v>30.78</v>
      </c>
      <c r="S95">
        <v>20.040500000000002</v>
      </c>
      <c r="T95">
        <v>0</v>
      </c>
      <c r="U95">
        <v>418.77</v>
      </c>
      <c r="V95">
        <v>20.73</v>
      </c>
      <c r="W95">
        <v>46.399079999999998</v>
      </c>
      <c r="X95">
        <v>144.26089999999999</v>
      </c>
      <c r="Y95">
        <v>0</v>
      </c>
      <c r="Z95">
        <v>0</v>
      </c>
      <c r="AA95">
        <v>42.14808</v>
      </c>
      <c r="AB95">
        <v>0</v>
      </c>
      <c r="AC95">
        <v>0</v>
      </c>
      <c r="AD95">
        <v>0</v>
      </c>
      <c r="AE95">
        <v>1.9245000000000001</v>
      </c>
      <c r="AF95">
        <v>8.3810000000000002</v>
      </c>
      <c r="AG95">
        <v>43.574399999999997</v>
      </c>
      <c r="AH95">
        <v>0</v>
      </c>
      <c r="AI95">
        <v>0</v>
      </c>
      <c r="AJ95">
        <v>0</v>
      </c>
      <c r="AK95">
        <v>53.932499999999997</v>
      </c>
      <c r="AL95">
        <v>55.776000000000003</v>
      </c>
      <c r="AM95">
        <v>16.262599999999999</v>
      </c>
      <c r="AN95">
        <v>0.82259000000000004</v>
      </c>
      <c r="AO95">
        <v>0</v>
      </c>
      <c r="AP95">
        <v>0</v>
      </c>
      <c r="AQ95">
        <v>0</v>
      </c>
      <c r="AR95">
        <v>33.671999999999997</v>
      </c>
      <c r="AS95">
        <v>26.904</v>
      </c>
      <c r="AT95">
        <v>19.999967000000002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1959.1249169999999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374.12</v>
      </c>
      <c r="L96">
        <v>240.5</v>
      </c>
      <c r="M96">
        <v>45</v>
      </c>
      <c r="N96">
        <v>118.125</v>
      </c>
      <c r="O96">
        <v>61.83</v>
      </c>
      <c r="P96">
        <v>123.8167</v>
      </c>
      <c r="Q96">
        <v>6.78</v>
      </c>
      <c r="R96">
        <v>23.962986999999998</v>
      </c>
      <c r="S96">
        <v>14.95</v>
      </c>
      <c r="T96">
        <v>0</v>
      </c>
      <c r="U96">
        <v>418.77</v>
      </c>
      <c r="V96">
        <v>20.73</v>
      </c>
      <c r="W96">
        <v>46.399079999999998</v>
      </c>
      <c r="X96">
        <v>144.26089999999999</v>
      </c>
      <c r="Y96">
        <v>0</v>
      </c>
      <c r="Z96">
        <v>0</v>
      </c>
      <c r="AA96">
        <v>42.14808</v>
      </c>
      <c r="AB96">
        <v>0</v>
      </c>
      <c r="AC96">
        <v>0</v>
      </c>
      <c r="AD96">
        <v>0</v>
      </c>
      <c r="AE96">
        <v>1.9245000000000001</v>
      </c>
      <c r="AF96">
        <v>8.3810000000000002</v>
      </c>
      <c r="AG96">
        <v>43.574399999999997</v>
      </c>
      <c r="AH96">
        <v>0</v>
      </c>
      <c r="AI96">
        <v>0</v>
      </c>
      <c r="AJ96">
        <v>0</v>
      </c>
      <c r="AK96">
        <v>53.932499999999997</v>
      </c>
      <c r="AL96">
        <v>55.776000000000003</v>
      </c>
      <c r="AM96">
        <v>16.262599999999999</v>
      </c>
      <c r="AN96">
        <v>0.82259000000000004</v>
      </c>
      <c r="AO96">
        <v>0</v>
      </c>
      <c r="AP96">
        <v>0</v>
      </c>
      <c r="AQ96">
        <v>0</v>
      </c>
      <c r="AR96">
        <v>33.671999999999997</v>
      </c>
      <c r="AS96">
        <v>26.904</v>
      </c>
      <c r="AT96">
        <v>19.999967000000002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1942.642304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374.12</v>
      </c>
      <c r="L97">
        <v>240.5</v>
      </c>
      <c r="M97">
        <v>45</v>
      </c>
      <c r="N97">
        <v>118.125</v>
      </c>
      <c r="O97">
        <v>61.83</v>
      </c>
      <c r="P97">
        <v>123.8167</v>
      </c>
      <c r="Q97">
        <v>6.78</v>
      </c>
      <c r="R97">
        <v>23.32</v>
      </c>
      <c r="S97">
        <v>14.95</v>
      </c>
      <c r="T97">
        <v>0</v>
      </c>
      <c r="U97">
        <v>418.77</v>
      </c>
      <c r="V97">
        <v>20.73</v>
      </c>
      <c r="W97">
        <v>46.399079999999998</v>
      </c>
      <c r="X97">
        <v>144.26089999999999</v>
      </c>
      <c r="Y97">
        <v>0</v>
      </c>
      <c r="Z97">
        <v>0</v>
      </c>
      <c r="AA97">
        <v>35.234000000000002</v>
      </c>
      <c r="AB97">
        <v>0</v>
      </c>
      <c r="AC97">
        <v>0</v>
      </c>
      <c r="AD97">
        <v>0</v>
      </c>
      <c r="AE97">
        <v>1.9245000000000001</v>
      </c>
      <c r="AF97">
        <v>8.3810000000000002</v>
      </c>
      <c r="AG97">
        <v>43.574399999999997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16.262599999999999</v>
      </c>
      <c r="AN97">
        <v>0.82259000000000004</v>
      </c>
      <c r="AO97">
        <v>0</v>
      </c>
      <c r="AP97">
        <v>0</v>
      </c>
      <c r="AQ97">
        <v>0</v>
      </c>
      <c r="AR97">
        <v>33.671999999999997</v>
      </c>
      <c r="AS97">
        <v>26.904</v>
      </c>
      <c r="AT97">
        <v>19.999967000000002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1935.085237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374.12</v>
      </c>
      <c r="L98">
        <v>240.5</v>
      </c>
      <c r="M98">
        <v>45</v>
      </c>
      <c r="N98">
        <v>118.125</v>
      </c>
      <c r="O98">
        <v>61.83</v>
      </c>
      <c r="P98">
        <v>123.8167</v>
      </c>
      <c r="Q98">
        <v>6.78</v>
      </c>
      <c r="R98">
        <v>23.32</v>
      </c>
      <c r="S98">
        <v>14.95</v>
      </c>
      <c r="T98">
        <v>0</v>
      </c>
      <c r="U98">
        <v>418.77</v>
      </c>
      <c r="V98">
        <v>20.73</v>
      </c>
      <c r="W98">
        <v>46.399079999999998</v>
      </c>
      <c r="X98">
        <v>144.26089999999999</v>
      </c>
      <c r="Y98">
        <v>0</v>
      </c>
      <c r="Z98">
        <v>0</v>
      </c>
      <c r="AA98">
        <v>34.76</v>
      </c>
      <c r="AB98">
        <v>0</v>
      </c>
      <c r="AC98">
        <v>0</v>
      </c>
      <c r="AD98">
        <v>0</v>
      </c>
      <c r="AE98">
        <v>1.9245000000000001</v>
      </c>
      <c r="AF98">
        <v>8.3810000000000002</v>
      </c>
      <c r="AG98">
        <v>43.574399999999997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16.262599999999999</v>
      </c>
      <c r="AN98">
        <v>0.82259000000000004</v>
      </c>
      <c r="AO98">
        <v>0</v>
      </c>
      <c r="AP98">
        <v>0</v>
      </c>
      <c r="AQ98">
        <v>0</v>
      </c>
      <c r="AR98">
        <v>33.671999999999997</v>
      </c>
      <c r="AS98">
        <v>26.904</v>
      </c>
      <c r="AT98">
        <v>19.999967000000002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1934.6112370000001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11.271311417000003</v>
      </c>
      <c r="L99">
        <f t="shared" si="2"/>
        <v>7.3989847000000042</v>
      </c>
      <c r="M99">
        <f t="shared" si="2"/>
        <v>1.0318710000000002</v>
      </c>
      <c r="N99">
        <f t="shared" si="2"/>
        <v>2.75447797025</v>
      </c>
      <c r="O99">
        <f t="shared" si="2"/>
        <v>1.4293479434999987</v>
      </c>
      <c r="P99">
        <f t="shared" si="2"/>
        <v>2.9534479749999978</v>
      </c>
      <c r="Q99">
        <f t="shared" si="2"/>
        <v>0.21079617899999992</v>
      </c>
      <c r="R99">
        <f t="shared" si="2"/>
        <v>0.78824509624999994</v>
      </c>
      <c r="S99">
        <f t="shared" si="2"/>
        <v>0.49023041974999998</v>
      </c>
      <c r="T99">
        <f t="shared" si="2"/>
        <v>0</v>
      </c>
      <c r="U99">
        <f t="shared" si="2"/>
        <v>10.014895487499992</v>
      </c>
      <c r="V99">
        <f t="shared" si="2"/>
        <v>0.45261588100000022</v>
      </c>
      <c r="W99">
        <f t="shared" si="2"/>
        <v>0.95932539875000122</v>
      </c>
      <c r="X99">
        <f t="shared" si="2"/>
        <v>3.1220392377499979</v>
      </c>
      <c r="Y99">
        <f t="shared" si="2"/>
        <v>0</v>
      </c>
      <c r="Z99">
        <f t="shared" si="2"/>
        <v>0</v>
      </c>
      <c r="AA99">
        <f t="shared" si="2"/>
        <v>0.31598657000000008</v>
      </c>
      <c r="AB99">
        <f t="shared" si="2"/>
        <v>0.21897190999999974</v>
      </c>
      <c r="AC99">
        <f t="shared" si="2"/>
        <v>8.8461824000000008E-2</v>
      </c>
      <c r="AD99">
        <f t="shared" si="2"/>
        <v>8.252286999999997E-2</v>
      </c>
      <c r="AE99">
        <f t="shared" si="2"/>
        <v>0.29621390799999986</v>
      </c>
      <c r="AF99">
        <f t="shared" si="2"/>
        <v>0.28150300000000017</v>
      </c>
      <c r="AG99">
        <f t="shared" si="2"/>
        <v>1.0457855999999994</v>
      </c>
      <c r="AH99">
        <f t="shared" si="2"/>
        <v>0.51137999999999995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1.1797204999999997</v>
      </c>
      <c r="AM99">
        <f t="shared" si="2"/>
        <v>0.38158991199999981</v>
      </c>
      <c r="AN99">
        <f t="shared" si="2"/>
        <v>1.9742160000000016E-2</v>
      </c>
      <c r="AO99">
        <f t="shared" si="2"/>
        <v>0</v>
      </c>
      <c r="AP99">
        <f t="shared" si="2"/>
        <v>1.8318299999999996E-2</v>
      </c>
      <c r="AQ99">
        <f t="shared" si="2"/>
        <v>0.46934999999999993</v>
      </c>
      <c r="AR99">
        <f t="shared" si="2"/>
        <v>0.67465439999999965</v>
      </c>
      <c r="AS99">
        <f t="shared" si="2"/>
        <v>0.64924194599999985</v>
      </c>
      <c r="AT99">
        <f t="shared" si="2"/>
        <v>0.46523499524999967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50.870646601000018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J3" sqref="AJ3:AJ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360.46462000000002</v>
      </c>
      <c r="L3">
        <v>231.24</v>
      </c>
      <c r="M3">
        <v>43.357500000000002</v>
      </c>
      <c r="N3">
        <v>113.813438</v>
      </c>
      <c r="O3">
        <v>59.573205000000002</v>
      </c>
      <c r="P3">
        <v>121.003556</v>
      </c>
      <c r="Q3">
        <v>6.5325300000000004</v>
      </c>
      <c r="R3">
        <v>22.468820000000001</v>
      </c>
      <c r="S3">
        <v>14.886075</v>
      </c>
      <c r="T3">
        <v>0</v>
      </c>
      <c r="U3">
        <v>397.80506200000002</v>
      </c>
      <c r="V3">
        <v>13.83586</v>
      </c>
      <c r="W3">
        <v>24.588519999999999</v>
      </c>
      <c r="X3">
        <v>102.583941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1.8542559999999999</v>
      </c>
      <c r="AF3">
        <v>8.5500989999999994</v>
      </c>
      <c r="AG3">
        <v>41.983933999999998</v>
      </c>
      <c r="AH3">
        <v>0</v>
      </c>
      <c r="AI3">
        <v>0</v>
      </c>
      <c r="AJ3">
        <v>0</v>
      </c>
      <c r="AK3">
        <v>51.963963999999997</v>
      </c>
      <c r="AL3">
        <v>54.299970000000002</v>
      </c>
      <c r="AM3">
        <v>15.2272</v>
      </c>
      <c r="AN3">
        <v>0.79256499999999996</v>
      </c>
      <c r="AO3">
        <v>0</v>
      </c>
      <c r="AP3">
        <v>0</v>
      </c>
      <c r="AQ3">
        <v>0</v>
      </c>
      <c r="AR3">
        <v>38.293343999999998</v>
      </c>
      <c r="AS3">
        <v>30.733128000000001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1775.1215550000004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360.46462000000002</v>
      </c>
      <c r="L4">
        <v>231.24</v>
      </c>
      <c r="M4">
        <v>43.357500000000002</v>
      </c>
      <c r="N4">
        <v>113.813438</v>
      </c>
      <c r="O4">
        <v>59.573205000000002</v>
      </c>
      <c r="P4">
        <v>121.003556</v>
      </c>
      <c r="Q4">
        <v>6.5325300000000004</v>
      </c>
      <c r="R4">
        <v>22.468820000000001</v>
      </c>
      <c r="S4">
        <v>14.886075</v>
      </c>
      <c r="T4">
        <v>0</v>
      </c>
      <c r="U4">
        <v>397.80506200000002</v>
      </c>
      <c r="V4">
        <v>13.83586</v>
      </c>
      <c r="W4">
        <v>24.588519999999999</v>
      </c>
      <c r="X4">
        <v>93.912441000000001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1.8542559999999999</v>
      </c>
      <c r="AF4">
        <v>8.5500989999999994</v>
      </c>
      <c r="AG4">
        <v>41.983933999999998</v>
      </c>
      <c r="AH4">
        <v>0</v>
      </c>
      <c r="AI4">
        <v>0</v>
      </c>
      <c r="AJ4">
        <v>0</v>
      </c>
      <c r="AK4">
        <v>51.963963999999997</v>
      </c>
      <c r="AL4">
        <v>54.299970000000002</v>
      </c>
      <c r="AM4">
        <v>15.2272</v>
      </c>
      <c r="AN4">
        <v>0.79256499999999996</v>
      </c>
      <c r="AO4">
        <v>0</v>
      </c>
      <c r="AP4">
        <v>0</v>
      </c>
      <c r="AQ4">
        <v>0</v>
      </c>
      <c r="AR4">
        <v>38.293343999999998</v>
      </c>
      <c r="AS4">
        <v>30.733128000000001</v>
      </c>
      <c r="AT4">
        <v>18.073719000000001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1765.2538060000002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360.46462000000002</v>
      </c>
      <c r="L5">
        <v>231.24</v>
      </c>
      <c r="M5">
        <v>30.066980999999998</v>
      </c>
      <c r="N5">
        <v>91.770774000000003</v>
      </c>
      <c r="O5">
        <v>59.573205000000002</v>
      </c>
      <c r="P5">
        <v>118.87663000000001</v>
      </c>
      <c r="Q5">
        <v>6.5325300000000004</v>
      </c>
      <c r="R5">
        <v>22.468820000000001</v>
      </c>
      <c r="S5">
        <v>14.886075</v>
      </c>
      <c r="T5">
        <v>0</v>
      </c>
      <c r="U5">
        <v>397.80506200000002</v>
      </c>
      <c r="V5">
        <v>13.83586</v>
      </c>
      <c r="W5">
        <v>24.588519999999999</v>
      </c>
      <c r="X5">
        <v>93.912441000000001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1.8542559999999999</v>
      </c>
      <c r="AF5">
        <v>8.5500989999999994</v>
      </c>
      <c r="AG5">
        <v>41.983933999999998</v>
      </c>
      <c r="AH5">
        <v>0</v>
      </c>
      <c r="AI5">
        <v>0</v>
      </c>
      <c r="AJ5">
        <v>0</v>
      </c>
      <c r="AK5">
        <v>51.963963999999997</v>
      </c>
      <c r="AL5">
        <v>54.299970000000002</v>
      </c>
      <c r="AM5">
        <v>15.2272</v>
      </c>
      <c r="AN5">
        <v>0.79256499999999996</v>
      </c>
      <c r="AO5">
        <v>0</v>
      </c>
      <c r="AP5">
        <v>0</v>
      </c>
      <c r="AQ5">
        <v>0</v>
      </c>
      <c r="AR5">
        <v>8.5096319999999999</v>
      </c>
      <c r="AS5">
        <v>30.733128000000001</v>
      </c>
      <c r="AT5">
        <v>16.482049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1696.4183150000001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360.46462000000002</v>
      </c>
      <c r="L6">
        <v>231.24</v>
      </c>
      <c r="M6">
        <v>30.066980999999998</v>
      </c>
      <c r="N6">
        <v>91.770774000000003</v>
      </c>
      <c r="O6">
        <v>43.540083000000003</v>
      </c>
      <c r="P6">
        <v>108.875596</v>
      </c>
      <c r="Q6">
        <v>6.5325300000000004</v>
      </c>
      <c r="R6">
        <v>22.468820000000001</v>
      </c>
      <c r="S6">
        <v>14.886075</v>
      </c>
      <c r="T6">
        <v>0</v>
      </c>
      <c r="U6">
        <v>397.80506200000002</v>
      </c>
      <c r="V6">
        <v>13.83586</v>
      </c>
      <c r="W6">
        <v>24.588519999999999</v>
      </c>
      <c r="X6">
        <v>93.912441000000001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1.8542559999999999</v>
      </c>
      <c r="AF6">
        <v>8.5500989999999994</v>
      </c>
      <c r="AG6">
        <v>41.983933999999998</v>
      </c>
      <c r="AH6">
        <v>0</v>
      </c>
      <c r="AI6">
        <v>0</v>
      </c>
      <c r="AJ6">
        <v>0</v>
      </c>
      <c r="AK6">
        <v>51.963963999999997</v>
      </c>
      <c r="AL6">
        <v>54.299970000000002</v>
      </c>
      <c r="AM6">
        <v>15.2272</v>
      </c>
      <c r="AN6">
        <v>0.79256499999999996</v>
      </c>
      <c r="AO6">
        <v>0</v>
      </c>
      <c r="AP6">
        <v>0</v>
      </c>
      <c r="AQ6">
        <v>0</v>
      </c>
      <c r="AR6">
        <v>8.5096319999999999</v>
      </c>
      <c r="AS6">
        <v>30.733128000000001</v>
      </c>
      <c r="AT6">
        <v>15.431525000000001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1669.3336350000002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360.46462000000002</v>
      </c>
      <c r="L7">
        <v>231.24</v>
      </c>
      <c r="M7">
        <v>30.066980999999998</v>
      </c>
      <c r="N7">
        <v>91.770774000000003</v>
      </c>
      <c r="O7">
        <v>43.540083000000003</v>
      </c>
      <c r="P7">
        <v>108.875596</v>
      </c>
      <c r="Q7">
        <v>6.5325300000000004</v>
      </c>
      <c r="R7">
        <v>22.468820000000001</v>
      </c>
      <c r="S7">
        <v>14.886075</v>
      </c>
      <c r="T7">
        <v>0</v>
      </c>
      <c r="U7">
        <v>397.80506200000002</v>
      </c>
      <c r="V7">
        <v>13.83586</v>
      </c>
      <c r="W7">
        <v>24.588519999999999</v>
      </c>
      <c r="X7">
        <v>78.236199999999997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1.8542559999999999</v>
      </c>
      <c r="AF7">
        <v>8.5500989999999994</v>
      </c>
      <c r="AG7">
        <v>41.983933999999998</v>
      </c>
      <c r="AH7">
        <v>0</v>
      </c>
      <c r="AI7">
        <v>0</v>
      </c>
      <c r="AJ7">
        <v>0</v>
      </c>
      <c r="AK7">
        <v>51.963963999999997</v>
      </c>
      <c r="AL7">
        <v>54.299970000000002</v>
      </c>
      <c r="AM7">
        <v>15.2272</v>
      </c>
      <c r="AN7">
        <v>0.79256499999999996</v>
      </c>
      <c r="AO7">
        <v>0</v>
      </c>
      <c r="AP7">
        <v>0</v>
      </c>
      <c r="AQ7">
        <v>0</v>
      </c>
      <c r="AR7">
        <v>38.293343999999998</v>
      </c>
      <c r="AS7">
        <v>30.733128000000001</v>
      </c>
      <c r="AT7">
        <v>14.947156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1682.9567370000002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360.46462000000002</v>
      </c>
      <c r="L8">
        <v>231.24</v>
      </c>
      <c r="M8">
        <v>30.066980999999998</v>
      </c>
      <c r="N8">
        <v>91.770774000000003</v>
      </c>
      <c r="O8">
        <v>43.540083000000003</v>
      </c>
      <c r="P8">
        <v>108.875596</v>
      </c>
      <c r="Q8">
        <v>6.5325300000000004</v>
      </c>
      <c r="R8">
        <v>22.468820000000001</v>
      </c>
      <c r="S8">
        <v>14.886075</v>
      </c>
      <c r="T8">
        <v>0</v>
      </c>
      <c r="U8">
        <v>397.80506200000002</v>
      </c>
      <c r="V8">
        <v>13.83586</v>
      </c>
      <c r="W8">
        <v>24.588519999999999</v>
      </c>
      <c r="X8">
        <v>78.236199999999997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1.8542559999999999</v>
      </c>
      <c r="AF8">
        <v>8.5500989999999994</v>
      </c>
      <c r="AG8">
        <v>41.983933999999998</v>
      </c>
      <c r="AH8">
        <v>0</v>
      </c>
      <c r="AI8">
        <v>0</v>
      </c>
      <c r="AJ8">
        <v>0</v>
      </c>
      <c r="AK8">
        <v>51.963963999999997</v>
      </c>
      <c r="AL8">
        <v>54.299970000000002</v>
      </c>
      <c r="AM8">
        <v>15.2272</v>
      </c>
      <c r="AN8">
        <v>0.79256499999999996</v>
      </c>
      <c r="AO8">
        <v>0</v>
      </c>
      <c r="AP8">
        <v>0</v>
      </c>
      <c r="AQ8">
        <v>0</v>
      </c>
      <c r="AR8">
        <v>38.293343999999998</v>
      </c>
      <c r="AS8">
        <v>30.733128000000001</v>
      </c>
      <c r="AT8">
        <v>15.302037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1683.3116180000002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360.46462000000002</v>
      </c>
      <c r="L9">
        <v>231.24</v>
      </c>
      <c r="M9">
        <v>30.066980999999998</v>
      </c>
      <c r="N9">
        <v>91.770774000000003</v>
      </c>
      <c r="O9">
        <v>43.540083000000003</v>
      </c>
      <c r="P9">
        <v>108.875596</v>
      </c>
      <c r="Q9">
        <v>6.5325300000000004</v>
      </c>
      <c r="R9">
        <v>22.468820000000001</v>
      </c>
      <c r="S9">
        <v>14.886075</v>
      </c>
      <c r="T9">
        <v>0</v>
      </c>
      <c r="U9">
        <v>397.80506200000002</v>
      </c>
      <c r="V9">
        <v>13.83586</v>
      </c>
      <c r="W9">
        <v>24.588519999999999</v>
      </c>
      <c r="X9">
        <v>78.236199999999997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1.8542559999999999</v>
      </c>
      <c r="AF9">
        <v>8.5500989999999994</v>
      </c>
      <c r="AG9">
        <v>41.983933999999998</v>
      </c>
      <c r="AH9">
        <v>0</v>
      </c>
      <c r="AI9">
        <v>0</v>
      </c>
      <c r="AJ9">
        <v>0</v>
      </c>
      <c r="AK9">
        <v>51.963963999999997</v>
      </c>
      <c r="AL9">
        <v>54.299970000000002</v>
      </c>
      <c r="AM9">
        <v>15.2272</v>
      </c>
      <c r="AN9">
        <v>0.79256499999999996</v>
      </c>
      <c r="AO9">
        <v>0</v>
      </c>
      <c r="AP9">
        <v>0</v>
      </c>
      <c r="AQ9">
        <v>0</v>
      </c>
      <c r="AR9">
        <v>4.2548159999999999</v>
      </c>
      <c r="AS9">
        <v>20.737603</v>
      </c>
      <c r="AT9">
        <v>14.894716000000001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1638.8702440000002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360.46462000000002</v>
      </c>
      <c r="L10">
        <v>231.24</v>
      </c>
      <c r="M10">
        <v>30.066980999999998</v>
      </c>
      <c r="N10">
        <v>91.770774000000003</v>
      </c>
      <c r="O10">
        <v>43.540083000000003</v>
      </c>
      <c r="P10">
        <v>108.875596</v>
      </c>
      <c r="Q10">
        <v>6.5325300000000004</v>
      </c>
      <c r="R10">
        <v>22.468820000000001</v>
      </c>
      <c r="S10">
        <v>14.886075</v>
      </c>
      <c r="T10">
        <v>0</v>
      </c>
      <c r="U10">
        <v>397.80506200000002</v>
      </c>
      <c r="V10">
        <v>13.83586</v>
      </c>
      <c r="W10">
        <v>24.588519999999999</v>
      </c>
      <c r="X10">
        <v>78.236199999999997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1.8542559999999999</v>
      </c>
      <c r="AF10">
        <v>8.5500989999999994</v>
      </c>
      <c r="AG10">
        <v>41.983933999999998</v>
      </c>
      <c r="AH10">
        <v>0</v>
      </c>
      <c r="AI10">
        <v>0</v>
      </c>
      <c r="AJ10">
        <v>0</v>
      </c>
      <c r="AK10">
        <v>51.963963999999997</v>
      </c>
      <c r="AL10">
        <v>54.299970000000002</v>
      </c>
      <c r="AM10">
        <v>15.2272</v>
      </c>
      <c r="AN10">
        <v>0.79256499999999996</v>
      </c>
      <c r="AO10">
        <v>0</v>
      </c>
      <c r="AP10">
        <v>0</v>
      </c>
      <c r="AQ10">
        <v>0</v>
      </c>
      <c r="AR10">
        <v>4.2548159999999999</v>
      </c>
      <c r="AS10">
        <v>20.737603</v>
      </c>
      <c r="AT10">
        <v>13.709762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1637.6852900000001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360.46462000000002</v>
      </c>
      <c r="L11">
        <v>231.24</v>
      </c>
      <c r="M11">
        <v>30.066980999999998</v>
      </c>
      <c r="N11">
        <v>91.770774000000003</v>
      </c>
      <c r="O11">
        <v>43.540083000000003</v>
      </c>
      <c r="P11">
        <v>108.875596</v>
      </c>
      <c r="Q11">
        <v>6.5325300000000004</v>
      </c>
      <c r="R11">
        <v>22.468820000000001</v>
      </c>
      <c r="S11">
        <v>14.886075</v>
      </c>
      <c r="T11">
        <v>0</v>
      </c>
      <c r="U11">
        <v>397.80506200000002</v>
      </c>
      <c r="V11">
        <v>13.83586</v>
      </c>
      <c r="W11">
        <v>24.588519999999999</v>
      </c>
      <c r="X11">
        <v>78.236199999999997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1.8542559999999999</v>
      </c>
      <c r="AF11">
        <v>8.5500989999999994</v>
      </c>
      <c r="AG11">
        <v>41.983933999999998</v>
      </c>
      <c r="AH11">
        <v>0</v>
      </c>
      <c r="AI11">
        <v>0</v>
      </c>
      <c r="AJ11">
        <v>0</v>
      </c>
      <c r="AK11">
        <v>51.963963999999997</v>
      </c>
      <c r="AL11">
        <v>54.299970000000002</v>
      </c>
      <c r="AM11">
        <v>15.2272</v>
      </c>
      <c r="AN11">
        <v>0.79256499999999996</v>
      </c>
      <c r="AO11">
        <v>0</v>
      </c>
      <c r="AP11">
        <v>0</v>
      </c>
      <c r="AQ11">
        <v>0</v>
      </c>
      <c r="AR11">
        <v>38.293343999999998</v>
      </c>
      <c r="AS11">
        <v>30.733128000000001</v>
      </c>
      <c r="AT11">
        <v>13.843484999999999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1681.8530660000004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360.46462000000002</v>
      </c>
      <c r="L12">
        <v>231.24</v>
      </c>
      <c r="M12">
        <v>30.066980999999998</v>
      </c>
      <c r="N12">
        <v>91.770774000000003</v>
      </c>
      <c r="O12">
        <v>43.540083000000003</v>
      </c>
      <c r="P12">
        <v>108.875596</v>
      </c>
      <c r="Q12">
        <v>6.5325300000000004</v>
      </c>
      <c r="R12">
        <v>22.468820000000001</v>
      </c>
      <c r="S12">
        <v>14.886075</v>
      </c>
      <c r="T12">
        <v>0</v>
      </c>
      <c r="U12">
        <v>397.80506200000002</v>
      </c>
      <c r="V12">
        <v>13.83586</v>
      </c>
      <c r="W12">
        <v>24.588519999999999</v>
      </c>
      <c r="X12">
        <v>78.236199999999997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1.8542559999999999</v>
      </c>
      <c r="AF12">
        <v>8.5500989999999994</v>
      </c>
      <c r="AG12">
        <v>41.983933999999998</v>
      </c>
      <c r="AH12">
        <v>0</v>
      </c>
      <c r="AI12">
        <v>0</v>
      </c>
      <c r="AJ12">
        <v>0</v>
      </c>
      <c r="AK12">
        <v>51.963963999999997</v>
      </c>
      <c r="AL12">
        <v>54.299970000000002</v>
      </c>
      <c r="AM12">
        <v>15.2272</v>
      </c>
      <c r="AN12">
        <v>0.79256499999999996</v>
      </c>
      <c r="AO12">
        <v>0</v>
      </c>
      <c r="AP12">
        <v>0</v>
      </c>
      <c r="AQ12">
        <v>0</v>
      </c>
      <c r="AR12">
        <v>38.293343999999998</v>
      </c>
      <c r="AS12">
        <v>30.733128000000001</v>
      </c>
      <c r="AT12">
        <v>14.620008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1682.6295890000004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360.46462000000002</v>
      </c>
      <c r="L13">
        <v>231.24</v>
      </c>
      <c r="M13">
        <v>30.163330999999999</v>
      </c>
      <c r="N13">
        <v>91.481724</v>
      </c>
      <c r="O13">
        <v>43.540083000000003</v>
      </c>
      <c r="P13">
        <v>119.29738999999999</v>
      </c>
      <c r="Q13">
        <v>6.4650850000000002</v>
      </c>
      <c r="R13">
        <v>22.613344999999999</v>
      </c>
      <c r="S13">
        <v>14.269435</v>
      </c>
      <c r="T13">
        <v>0</v>
      </c>
      <c r="U13">
        <v>397.80506200000002</v>
      </c>
      <c r="V13">
        <v>13.729875</v>
      </c>
      <c r="W13">
        <v>24.588519999999999</v>
      </c>
      <c r="X13">
        <v>78.236199999999997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1.8542559999999999</v>
      </c>
      <c r="AF13">
        <v>8.5500989999999994</v>
      </c>
      <c r="AG13">
        <v>41.983933999999998</v>
      </c>
      <c r="AH13">
        <v>0</v>
      </c>
      <c r="AI13">
        <v>0</v>
      </c>
      <c r="AJ13">
        <v>0</v>
      </c>
      <c r="AK13">
        <v>51.963963999999997</v>
      </c>
      <c r="AL13">
        <v>54.299970000000002</v>
      </c>
      <c r="AM13">
        <v>15.2272</v>
      </c>
      <c r="AN13">
        <v>0.79256499999999996</v>
      </c>
      <c r="AO13">
        <v>0</v>
      </c>
      <c r="AP13">
        <v>5.0603980000000002</v>
      </c>
      <c r="AQ13">
        <v>0</v>
      </c>
      <c r="AR13">
        <v>5.3185200000000004</v>
      </c>
      <c r="AS13">
        <v>20.089552999999999</v>
      </c>
      <c r="AT13">
        <v>14.422651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1653.4577800000006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360.46462000000002</v>
      </c>
      <c r="L14">
        <v>231.24</v>
      </c>
      <c r="M14">
        <v>30.163330999999999</v>
      </c>
      <c r="N14">
        <v>91.481724</v>
      </c>
      <c r="O14">
        <v>43.540083000000003</v>
      </c>
      <c r="P14">
        <v>119.29738999999999</v>
      </c>
      <c r="Q14">
        <v>6.4650850000000002</v>
      </c>
      <c r="R14">
        <v>22.613344999999999</v>
      </c>
      <c r="S14">
        <v>14.269435</v>
      </c>
      <c r="T14">
        <v>0</v>
      </c>
      <c r="U14">
        <v>397.80506200000002</v>
      </c>
      <c r="V14">
        <v>13.729875</v>
      </c>
      <c r="W14">
        <v>24.588519999999999</v>
      </c>
      <c r="X14">
        <v>78.236199999999997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1.8542559999999999</v>
      </c>
      <c r="AF14">
        <v>8.5500989999999994</v>
      </c>
      <c r="AG14">
        <v>41.983933999999998</v>
      </c>
      <c r="AH14">
        <v>0</v>
      </c>
      <c r="AI14">
        <v>0</v>
      </c>
      <c r="AJ14">
        <v>0</v>
      </c>
      <c r="AK14">
        <v>51.963963999999997</v>
      </c>
      <c r="AL14">
        <v>54.299970000000002</v>
      </c>
      <c r="AM14">
        <v>15.2272</v>
      </c>
      <c r="AN14">
        <v>0.79256499999999996</v>
      </c>
      <c r="AO14">
        <v>0</v>
      </c>
      <c r="AP14">
        <v>5.0603980000000002</v>
      </c>
      <c r="AQ14">
        <v>0</v>
      </c>
      <c r="AR14">
        <v>5.3185200000000004</v>
      </c>
      <c r="AS14">
        <v>20.089552999999999</v>
      </c>
      <c r="AT14">
        <v>17.023295999999998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1656.0584250000006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360.46462000000002</v>
      </c>
      <c r="L15">
        <v>231.24</v>
      </c>
      <c r="M15">
        <v>30.163330999999999</v>
      </c>
      <c r="N15">
        <v>91.481724</v>
      </c>
      <c r="O15">
        <v>43.540083000000003</v>
      </c>
      <c r="P15">
        <v>119.29738999999999</v>
      </c>
      <c r="Q15">
        <v>6.4650850000000002</v>
      </c>
      <c r="R15">
        <v>22.613344999999999</v>
      </c>
      <c r="S15">
        <v>14.269435</v>
      </c>
      <c r="T15">
        <v>0</v>
      </c>
      <c r="U15">
        <v>397.80506200000002</v>
      </c>
      <c r="V15">
        <v>13.729875</v>
      </c>
      <c r="W15">
        <v>24.588519999999999</v>
      </c>
      <c r="X15">
        <v>78.236199999999997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1.8542559999999999</v>
      </c>
      <c r="AF15">
        <v>8.5500989999999994</v>
      </c>
      <c r="AG15">
        <v>41.983933999999998</v>
      </c>
      <c r="AH15">
        <v>0</v>
      </c>
      <c r="AI15">
        <v>0</v>
      </c>
      <c r="AJ15">
        <v>0</v>
      </c>
      <c r="AK15">
        <v>51.963963999999997</v>
      </c>
      <c r="AL15">
        <v>53.740175999999998</v>
      </c>
      <c r="AM15">
        <v>15.2272</v>
      </c>
      <c r="AN15">
        <v>0.79256499999999996</v>
      </c>
      <c r="AO15">
        <v>0</v>
      </c>
      <c r="AP15">
        <v>5.0603980000000002</v>
      </c>
      <c r="AQ15">
        <v>0</v>
      </c>
      <c r="AR15">
        <v>10.637040000000001</v>
      </c>
      <c r="AS15">
        <v>20.089552999999999</v>
      </c>
      <c r="AT15">
        <v>18.64875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1662.4426050000006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360.46462000000002</v>
      </c>
      <c r="L16">
        <v>231.24</v>
      </c>
      <c r="M16">
        <v>30.163330999999999</v>
      </c>
      <c r="N16">
        <v>91.481724</v>
      </c>
      <c r="O16">
        <v>43.540083000000003</v>
      </c>
      <c r="P16">
        <v>119.29738999999999</v>
      </c>
      <c r="Q16">
        <v>6.4650850000000002</v>
      </c>
      <c r="R16">
        <v>22.613344999999999</v>
      </c>
      <c r="S16">
        <v>14.269435</v>
      </c>
      <c r="T16">
        <v>0</v>
      </c>
      <c r="U16">
        <v>397.80506200000002</v>
      </c>
      <c r="V16">
        <v>13.729875</v>
      </c>
      <c r="W16">
        <v>24.588519999999999</v>
      </c>
      <c r="X16">
        <v>78.236199999999997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1.8542559999999999</v>
      </c>
      <c r="AF16">
        <v>8.5500989999999994</v>
      </c>
      <c r="AG16">
        <v>41.983933999999998</v>
      </c>
      <c r="AH16">
        <v>0</v>
      </c>
      <c r="AI16">
        <v>0</v>
      </c>
      <c r="AJ16">
        <v>0</v>
      </c>
      <c r="AK16">
        <v>51.963963999999997</v>
      </c>
      <c r="AL16">
        <v>53.740175999999998</v>
      </c>
      <c r="AM16">
        <v>15.2272</v>
      </c>
      <c r="AN16">
        <v>0.79256499999999996</v>
      </c>
      <c r="AO16">
        <v>0</v>
      </c>
      <c r="AP16">
        <v>5.5540960000000004</v>
      </c>
      <c r="AQ16">
        <v>0</v>
      </c>
      <c r="AR16">
        <v>10.637040000000001</v>
      </c>
      <c r="AS16">
        <v>20.089552999999999</v>
      </c>
      <c r="AT16">
        <v>17.816054999999999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1662.1036080000006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360.46462000000002</v>
      </c>
      <c r="L17">
        <v>231.24</v>
      </c>
      <c r="M17">
        <v>30.163330999999999</v>
      </c>
      <c r="N17">
        <v>91.481724</v>
      </c>
      <c r="O17">
        <v>43.540083000000003</v>
      </c>
      <c r="P17">
        <v>119.29738999999999</v>
      </c>
      <c r="Q17">
        <v>6.4650850000000002</v>
      </c>
      <c r="R17">
        <v>22.613344999999999</v>
      </c>
      <c r="S17">
        <v>14.269435</v>
      </c>
      <c r="T17">
        <v>0</v>
      </c>
      <c r="U17">
        <v>397.80506200000002</v>
      </c>
      <c r="V17">
        <v>16.016748</v>
      </c>
      <c r="W17">
        <v>24.588519999999999</v>
      </c>
      <c r="X17">
        <v>93.816091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1.8542559999999999</v>
      </c>
      <c r="AF17">
        <v>8.5500989999999994</v>
      </c>
      <c r="AG17">
        <v>41.983933999999998</v>
      </c>
      <c r="AH17">
        <v>0</v>
      </c>
      <c r="AI17">
        <v>0</v>
      </c>
      <c r="AJ17">
        <v>0</v>
      </c>
      <c r="AK17">
        <v>51.963963999999997</v>
      </c>
      <c r="AL17">
        <v>53.740175999999998</v>
      </c>
      <c r="AM17">
        <v>15.2272</v>
      </c>
      <c r="AN17">
        <v>0.79256499999999996</v>
      </c>
      <c r="AO17">
        <v>0</v>
      </c>
      <c r="AP17">
        <v>5.5540960000000004</v>
      </c>
      <c r="AQ17">
        <v>0</v>
      </c>
      <c r="AR17">
        <v>10.637040000000001</v>
      </c>
      <c r="AS17">
        <v>20.089552999999999</v>
      </c>
      <c r="AT17">
        <v>16.851552999999999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1679.0058700000004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360.46462000000002</v>
      </c>
      <c r="L18">
        <v>231.24</v>
      </c>
      <c r="M18">
        <v>30.163330999999999</v>
      </c>
      <c r="N18">
        <v>91.481724</v>
      </c>
      <c r="O18">
        <v>43.540083000000003</v>
      </c>
      <c r="P18">
        <v>119.29738999999999</v>
      </c>
      <c r="Q18">
        <v>6.4650850000000002</v>
      </c>
      <c r="R18">
        <v>22.613344999999999</v>
      </c>
      <c r="S18">
        <v>14.269435</v>
      </c>
      <c r="T18">
        <v>0</v>
      </c>
      <c r="U18">
        <v>397.80506200000002</v>
      </c>
      <c r="V18">
        <v>16.018573</v>
      </c>
      <c r="W18">
        <v>28.987476000000001</v>
      </c>
      <c r="X18">
        <v>93.816091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1.8542559999999999</v>
      </c>
      <c r="AF18">
        <v>8.5500989999999994</v>
      </c>
      <c r="AG18">
        <v>41.983933999999998</v>
      </c>
      <c r="AH18">
        <v>0</v>
      </c>
      <c r="AI18">
        <v>0</v>
      </c>
      <c r="AJ18">
        <v>0</v>
      </c>
      <c r="AK18">
        <v>51.963963999999997</v>
      </c>
      <c r="AL18">
        <v>53.740175999999998</v>
      </c>
      <c r="AM18">
        <v>15.2272</v>
      </c>
      <c r="AN18">
        <v>0.79256499999999996</v>
      </c>
      <c r="AO18">
        <v>0</v>
      </c>
      <c r="AP18">
        <v>5.5540960000000004</v>
      </c>
      <c r="AQ18">
        <v>0</v>
      </c>
      <c r="AR18">
        <v>10.637040000000001</v>
      </c>
      <c r="AS18">
        <v>20.089552999999999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1685.8250660000006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360.46462000000002</v>
      </c>
      <c r="L19">
        <v>231.24</v>
      </c>
      <c r="M19">
        <v>43.357500000000002</v>
      </c>
      <c r="N19">
        <v>113.81313</v>
      </c>
      <c r="O19">
        <v>57.683081999999999</v>
      </c>
      <c r="P19">
        <v>119.29738999999999</v>
      </c>
      <c r="Q19">
        <v>6.4650850000000002</v>
      </c>
      <c r="R19">
        <v>22.613344999999999</v>
      </c>
      <c r="S19">
        <v>14.269435</v>
      </c>
      <c r="T19">
        <v>0</v>
      </c>
      <c r="U19">
        <v>397.80506200000002</v>
      </c>
      <c r="V19">
        <v>16.018573</v>
      </c>
      <c r="W19">
        <v>28.987476000000001</v>
      </c>
      <c r="X19">
        <v>93.816091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15.822982</v>
      </c>
      <c r="AF19">
        <v>8.5500989999999994</v>
      </c>
      <c r="AG19">
        <v>41.983933999999998</v>
      </c>
      <c r="AH19">
        <v>0</v>
      </c>
      <c r="AI19">
        <v>0</v>
      </c>
      <c r="AJ19">
        <v>0</v>
      </c>
      <c r="AK19">
        <v>51.963963999999997</v>
      </c>
      <c r="AL19">
        <v>53.740175999999998</v>
      </c>
      <c r="AM19">
        <v>15.2272</v>
      </c>
      <c r="AN19">
        <v>0.79256499999999996</v>
      </c>
      <c r="AO19">
        <v>0</v>
      </c>
      <c r="AP19">
        <v>0</v>
      </c>
      <c r="AQ19">
        <v>0</v>
      </c>
      <c r="AR19">
        <v>17.019264</v>
      </c>
      <c r="AS19">
        <v>30.733128000000001</v>
      </c>
      <c r="AT19">
        <v>18.498688999999999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1760.1627900000001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360.46462000000002</v>
      </c>
      <c r="L20">
        <v>231.24</v>
      </c>
      <c r="M20">
        <v>43.357500000000002</v>
      </c>
      <c r="N20">
        <v>113.813438</v>
      </c>
      <c r="O20">
        <v>59.573205000000002</v>
      </c>
      <c r="P20">
        <v>119.29738999999999</v>
      </c>
      <c r="Q20">
        <v>6.4650850000000002</v>
      </c>
      <c r="R20">
        <v>22.613344999999999</v>
      </c>
      <c r="S20">
        <v>14.269435</v>
      </c>
      <c r="T20">
        <v>0</v>
      </c>
      <c r="U20">
        <v>397.80506200000002</v>
      </c>
      <c r="V20">
        <v>16.018573</v>
      </c>
      <c r="W20">
        <v>28.987476000000001</v>
      </c>
      <c r="X20">
        <v>93.816091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15.877374</v>
      </c>
      <c r="AF20">
        <v>8.5500989999999994</v>
      </c>
      <c r="AG20">
        <v>41.983933999999998</v>
      </c>
      <c r="AH20">
        <v>0</v>
      </c>
      <c r="AI20">
        <v>0</v>
      </c>
      <c r="AJ20">
        <v>0</v>
      </c>
      <c r="AK20">
        <v>51.963963999999997</v>
      </c>
      <c r="AL20">
        <v>53.740175999999998</v>
      </c>
      <c r="AM20">
        <v>15.2272</v>
      </c>
      <c r="AN20">
        <v>0.79256499999999996</v>
      </c>
      <c r="AO20">
        <v>0</v>
      </c>
      <c r="AP20">
        <v>0</v>
      </c>
      <c r="AQ20">
        <v>13.111307999999999</v>
      </c>
      <c r="AR20">
        <v>17.019264</v>
      </c>
      <c r="AS20">
        <v>30.733128000000001</v>
      </c>
      <c r="AT20">
        <v>19.230840000000001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1775.9510720000003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360.46462000000002</v>
      </c>
      <c r="L21">
        <v>231.24</v>
      </c>
      <c r="M21">
        <v>43.357500000000002</v>
      </c>
      <c r="N21">
        <v>113.813438</v>
      </c>
      <c r="O21">
        <v>59.573205000000002</v>
      </c>
      <c r="P21">
        <v>119.29738999999999</v>
      </c>
      <c r="Q21">
        <v>6.4650850000000002</v>
      </c>
      <c r="R21">
        <v>22.613344999999999</v>
      </c>
      <c r="S21">
        <v>14.269435</v>
      </c>
      <c r="T21">
        <v>0</v>
      </c>
      <c r="U21">
        <v>397.80506200000002</v>
      </c>
      <c r="V21">
        <v>16.018573</v>
      </c>
      <c r="W21">
        <v>28.987476000000001</v>
      </c>
      <c r="X21">
        <v>121.652377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15.877374</v>
      </c>
      <c r="AF21">
        <v>8.5500989999999994</v>
      </c>
      <c r="AG21">
        <v>41.983933999999998</v>
      </c>
      <c r="AH21">
        <v>0</v>
      </c>
      <c r="AI21">
        <v>0</v>
      </c>
      <c r="AJ21">
        <v>0</v>
      </c>
      <c r="AK21">
        <v>51.963963999999997</v>
      </c>
      <c r="AL21">
        <v>53.740175999999998</v>
      </c>
      <c r="AM21">
        <v>15.2272</v>
      </c>
      <c r="AN21">
        <v>0.79256499999999996</v>
      </c>
      <c r="AO21">
        <v>0</v>
      </c>
      <c r="AP21">
        <v>0</v>
      </c>
      <c r="AQ21">
        <v>13.111307999999999</v>
      </c>
      <c r="AR21">
        <v>29.783712000000001</v>
      </c>
      <c r="AS21">
        <v>30.733128000000001</v>
      </c>
      <c r="AT21">
        <v>18.442920999999998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1815.7638870000003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360.46462000000002</v>
      </c>
      <c r="L22">
        <v>231.24</v>
      </c>
      <c r="M22">
        <v>43.357500000000002</v>
      </c>
      <c r="N22">
        <v>113.813438</v>
      </c>
      <c r="O22">
        <v>59.573205000000002</v>
      </c>
      <c r="P22">
        <v>119.29738999999999</v>
      </c>
      <c r="Q22">
        <v>6.4650850000000002</v>
      </c>
      <c r="R22">
        <v>22.613344999999999</v>
      </c>
      <c r="S22">
        <v>14.269435</v>
      </c>
      <c r="T22">
        <v>0</v>
      </c>
      <c r="U22">
        <v>397.80506200000002</v>
      </c>
      <c r="V22">
        <v>19.973355000000002</v>
      </c>
      <c r="W22">
        <v>42.611727000000002</v>
      </c>
      <c r="X22">
        <v>137.96978100000001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15.877374</v>
      </c>
      <c r="AF22">
        <v>8.5500989999999994</v>
      </c>
      <c r="AG22">
        <v>41.983933999999998</v>
      </c>
      <c r="AH22">
        <v>0</v>
      </c>
      <c r="AI22">
        <v>0</v>
      </c>
      <c r="AJ22">
        <v>0</v>
      </c>
      <c r="AK22">
        <v>51.963963999999997</v>
      </c>
      <c r="AL22">
        <v>53.740175999999998</v>
      </c>
      <c r="AM22">
        <v>15.2272</v>
      </c>
      <c r="AN22">
        <v>0.79256499999999996</v>
      </c>
      <c r="AO22">
        <v>0</v>
      </c>
      <c r="AP22">
        <v>0</v>
      </c>
      <c r="AQ22">
        <v>13.111307999999999</v>
      </c>
      <c r="AR22">
        <v>29.783712000000001</v>
      </c>
      <c r="AS22">
        <v>30.733128000000001</v>
      </c>
      <c r="AT22">
        <v>18.894110999999999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1850.1115140000004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360.46462000000002</v>
      </c>
      <c r="L23">
        <v>231.24</v>
      </c>
      <c r="M23">
        <v>43.357500000000002</v>
      </c>
      <c r="N23">
        <v>113.813438</v>
      </c>
      <c r="O23">
        <v>59.573205000000002</v>
      </c>
      <c r="P23">
        <v>119.29738999999999</v>
      </c>
      <c r="Q23">
        <v>7.9750819999999996</v>
      </c>
      <c r="R23">
        <v>39.874254999999998</v>
      </c>
      <c r="S23">
        <v>17.782838000000002</v>
      </c>
      <c r="T23">
        <v>0</v>
      </c>
      <c r="U23">
        <v>397.80506200000002</v>
      </c>
      <c r="V23">
        <v>19.973355000000002</v>
      </c>
      <c r="W23">
        <v>43.515996000000001</v>
      </c>
      <c r="X23">
        <v>138.99537699999999</v>
      </c>
      <c r="Y23">
        <v>0</v>
      </c>
      <c r="Z23">
        <v>0</v>
      </c>
      <c r="AA23">
        <v>0</v>
      </c>
      <c r="AB23">
        <v>3.2108639999999999</v>
      </c>
      <c r="AC23">
        <v>0</v>
      </c>
      <c r="AD23">
        <v>0</v>
      </c>
      <c r="AE23">
        <v>15.877374</v>
      </c>
      <c r="AF23">
        <v>8.5500989999999994</v>
      </c>
      <c r="AG23">
        <v>41.983933999999998</v>
      </c>
      <c r="AH23">
        <v>0</v>
      </c>
      <c r="AI23">
        <v>0</v>
      </c>
      <c r="AJ23">
        <v>0</v>
      </c>
      <c r="AK23">
        <v>51.963963999999997</v>
      </c>
      <c r="AL23">
        <v>53.740175999999998</v>
      </c>
      <c r="AM23">
        <v>15.2272</v>
      </c>
      <c r="AN23">
        <v>0.79256499999999996</v>
      </c>
      <c r="AO23">
        <v>0</v>
      </c>
      <c r="AP23">
        <v>0</v>
      </c>
      <c r="AQ23">
        <v>13.111307999999999</v>
      </c>
      <c r="AR23">
        <v>29.783712000000001</v>
      </c>
      <c r="AS23">
        <v>28.514203999999999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1875.6934860000001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394.18711999999999</v>
      </c>
      <c r="L24">
        <v>233.440056</v>
      </c>
      <c r="M24">
        <v>43.357500000000002</v>
      </c>
      <c r="N24">
        <v>113.813438</v>
      </c>
      <c r="O24">
        <v>59.573205000000002</v>
      </c>
      <c r="P24">
        <v>119.29738999999999</v>
      </c>
      <c r="Q24">
        <v>9.7013850000000001</v>
      </c>
      <c r="R24">
        <v>39.874254999999998</v>
      </c>
      <c r="S24">
        <v>22.687533999999999</v>
      </c>
      <c r="T24">
        <v>0</v>
      </c>
      <c r="U24">
        <v>397.80506200000002</v>
      </c>
      <c r="V24">
        <v>19.973355000000002</v>
      </c>
      <c r="W24">
        <v>43.515996000000001</v>
      </c>
      <c r="X24">
        <v>138.99537699999999</v>
      </c>
      <c r="Y24">
        <v>0</v>
      </c>
      <c r="Z24">
        <v>0</v>
      </c>
      <c r="AA24">
        <v>0</v>
      </c>
      <c r="AB24">
        <v>12.689334000000001</v>
      </c>
      <c r="AC24">
        <v>0</v>
      </c>
      <c r="AD24">
        <v>0</v>
      </c>
      <c r="AE24">
        <v>15.877374</v>
      </c>
      <c r="AF24">
        <v>8.5500989999999994</v>
      </c>
      <c r="AG24">
        <v>41.983933999999998</v>
      </c>
      <c r="AH24">
        <v>0</v>
      </c>
      <c r="AI24">
        <v>0</v>
      </c>
      <c r="AJ24">
        <v>0</v>
      </c>
      <c r="AK24">
        <v>51.963963999999997</v>
      </c>
      <c r="AL24">
        <v>53.740175999999998</v>
      </c>
      <c r="AM24">
        <v>15.2272</v>
      </c>
      <c r="AN24">
        <v>0.79256499999999996</v>
      </c>
      <c r="AO24">
        <v>0</v>
      </c>
      <c r="AP24">
        <v>0</v>
      </c>
      <c r="AQ24">
        <v>26.222615999999999</v>
      </c>
      <c r="AR24">
        <v>29.783712000000001</v>
      </c>
      <c r="AS24">
        <v>28.514203999999999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1940.8368189999999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472.23061999999999</v>
      </c>
      <c r="L25">
        <v>233.440056</v>
      </c>
      <c r="M25">
        <v>43.357500000000002</v>
      </c>
      <c r="N25">
        <v>113.813438</v>
      </c>
      <c r="O25">
        <v>59.573205000000002</v>
      </c>
      <c r="P25">
        <v>119.29738999999999</v>
      </c>
      <c r="Q25">
        <v>8.1913879999999999</v>
      </c>
      <c r="R25">
        <v>39.874254999999998</v>
      </c>
      <c r="S25">
        <v>22.687533999999999</v>
      </c>
      <c r="T25">
        <v>0</v>
      </c>
      <c r="U25">
        <v>397.80506200000002</v>
      </c>
      <c r="V25">
        <v>19.973355000000002</v>
      </c>
      <c r="W25">
        <v>43.515996000000001</v>
      </c>
      <c r="X25">
        <v>138.99537699999999</v>
      </c>
      <c r="Y25">
        <v>0</v>
      </c>
      <c r="Z25">
        <v>0</v>
      </c>
      <c r="AA25">
        <v>0</v>
      </c>
      <c r="AB25">
        <v>12.689334000000001</v>
      </c>
      <c r="AC25">
        <v>0</v>
      </c>
      <c r="AD25">
        <v>0</v>
      </c>
      <c r="AE25">
        <v>15.877374</v>
      </c>
      <c r="AF25">
        <v>8.5500989999999994</v>
      </c>
      <c r="AG25">
        <v>41.983933999999998</v>
      </c>
      <c r="AH25">
        <v>0</v>
      </c>
      <c r="AI25">
        <v>0</v>
      </c>
      <c r="AJ25">
        <v>0</v>
      </c>
      <c r="AK25">
        <v>51.963963999999997</v>
      </c>
      <c r="AL25">
        <v>53.740175999999998</v>
      </c>
      <c r="AM25">
        <v>15.2272</v>
      </c>
      <c r="AN25">
        <v>0.79256499999999996</v>
      </c>
      <c r="AO25">
        <v>0</v>
      </c>
      <c r="AP25">
        <v>0</v>
      </c>
      <c r="AQ25">
        <v>26.222615999999999</v>
      </c>
      <c r="AR25">
        <v>29.783712000000001</v>
      </c>
      <c r="AS25">
        <v>28.514203999999999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2017.370322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562.79962</v>
      </c>
      <c r="L26">
        <v>233.440056</v>
      </c>
      <c r="M26">
        <v>43.357500000000002</v>
      </c>
      <c r="N26">
        <v>113.813438</v>
      </c>
      <c r="O26">
        <v>59.573205000000002</v>
      </c>
      <c r="P26">
        <v>119.29738999999999</v>
      </c>
      <c r="Q26">
        <v>9.7013850000000001</v>
      </c>
      <c r="R26">
        <v>39.874254999999998</v>
      </c>
      <c r="S26">
        <v>22.677900000000001</v>
      </c>
      <c r="T26">
        <v>0</v>
      </c>
      <c r="U26">
        <v>397.80506200000002</v>
      </c>
      <c r="V26">
        <v>19.973355000000002</v>
      </c>
      <c r="W26">
        <v>43.515996000000001</v>
      </c>
      <c r="X26">
        <v>138.99537699999999</v>
      </c>
      <c r="Y26">
        <v>0</v>
      </c>
      <c r="Z26">
        <v>0</v>
      </c>
      <c r="AA26">
        <v>0</v>
      </c>
      <c r="AB26">
        <v>12.689334000000001</v>
      </c>
      <c r="AC26">
        <v>0</v>
      </c>
      <c r="AD26">
        <v>0</v>
      </c>
      <c r="AE26">
        <v>15.877374</v>
      </c>
      <c r="AF26">
        <v>8.5500989999999994</v>
      </c>
      <c r="AG26">
        <v>41.983933999999998</v>
      </c>
      <c r="AH26">
        <v>0</v>
      </c>
      <c r="AI26">
        <v>0</v>
      </c>
      <c r="AJ26">
        <v>0</v>
      </c>
      <c r="AK26">
        <v>51.963963999999997</v>
      </c>
      <c r="AL26">
        <v>53.740175999999998</v>
      </c>
      <c r="AM26">
        <v>15.2272</v>
      </c>
      <c r="AN26">
        <v>0.79256499999999996</v>
      </c>
      <c r="AO26">
        <v>0</v>
      </c>
      <c r="AP26">
        <v>0</v>
      </c>
      <c r="AQ26">
        <v>26.222615999999999</v>
      </c>
      <c r="AR26">
        <v>29.783712000000001</v>
      </c>
      <c r="AS26">
        <v>28.514203999999999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2109.4396850000003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579.08228799999995</v>
      </c>
      <c r="L27">
        <v>233.440056</v>
      </c>
      <c r="M27">
        <v>43.357500000000002</v>
      </c>
      <c r="N27">
        <v>113.813438</v>
      </c>
      <c r="O27">
        <v>59.573205000000002</v>
      </c>
      <c r="P27">
        <v>119.29738999999999</v>
      </c>
      <c r="Q27">
        <v>9.7013850000000001</v>
      </c>
      <c r="R27">
        <v>39.874254999999998</v>
      </c>
      <c r="S27">
        <v>22.677900000000001</v>
      </c>
      <c r="T27">
        <v>0</v>
      </c>
      <c r="U27">
        <v>402.658164</v>
      </c>
      <c r="V27">
        <v>19.973355000000002</v>
      </c>
      <c r="W27">
        <v>43.515996000000001</v>
      </c>
      <c r="X27">
        <v>138.99537699999999</v>
      </c>
      <c r="Y27">
        <v>0</v>
      </c>
      <c r="Z27">
        <v>0</v>
      </c>
      <c r="AA27">
        <v>0</v>
      </c>
      <c r="AB27">
        <v>12.689334000000001</v>
      </c>
      <c r="AC27">
        <v>0</v>
      </c>
      <c r="AD27">
        <v>0</v>
      </c>
      <c r="AE27">
        <v>15.877374</v>
      </c>
      <c r="AF27">
        <v>8.5500989999999994</v>
      </c>
      <c r="AG27">
        <v>41.983933999999998</v>
      </c>
      <c r="AH27">
        <v>22.537132</v>
      </c>
      <c r="AI27">
        <v>0</v>
      </c>
      <c r="AJ27">
        <v>0</v>
      </c>
      <c r="AK27">
        <v>51.963963999999997</v>
      </c>
      <c r="AL27">
        <v>53.740175999999998</v>
      </c>
      <c r="AM27">
        <v>15.2272</v>
      </c>
      <c r="AN27">
        <v>0.79256499999999996</v>
      </c>
      <c r="AO27">
        <v>0</v>
      </c>
      <c r="AP27">
        <v>0</v>
      </c>
      <c r="AQ27">
        <v>26.222615999999999</v>
      </c>
      <c r="AR27">
        <v>29.783712000000001</v>
      </c>
      <c r="AS27">
        <v>28.514203999999999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2153.1125870000001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579.08228799999995</v>
      </c>
      <c r="L28">
        <v>270.05305600000003</v>
      </c>
      <c r="M28">
        <v>43.357500000000002</v>
      </c>
      <c r="N28">
        <v>113.813438</v>
      </c>
      <c r="O28">
        <v>59.573205000000002</v>
      </c>
      <c r="P28">
        <v>119.29738999999999</v>
      </c>
      <c r="Q28">
        <v>9.7013850000000001</v>
      </c>
      <c r="R28">
        <v>39.874254999999998</v>
      </c>
      <c r="S28">
        <v>22.677900000000001</v>
      </c>
      <c r="T28">
        <v>0</v>
      </c>
      <c r="U28">
        <v>403.48489499999999</v>
      </c>
      <c r="V28">
        <v>19.973355000000002</v>
      </c>
      <c r="W28">
        <v>43.515996000000001</v>
      </c>
      <c r="X28">
        <v>138.99537699999999</v>
      </c>
      <c r="Y28">
        <v>0</v>
      </c>
      <c r="Z28">
        <v>0</v>
      </c>
      <c r="AA28">
        <v>0</v>
      </c>
      <c r="AB28">
        <v>25.378667</v>
      </c>
      <c r="AC28">
        <v>0</v>
      </c>
      <c r="AD28">
        <v>0</v>
      </c>
      <c r="AE28">
        <v>15.877374</v>
      </c>
      <c r="AF28">
        <v>17.100197999999999</v>
      </c>
      <c r="AG28">
        <v>41.983933999999998</v>
      </c>
      <c r="AH28">
        <v>45.074263999999999</v>
      </c>
      <c r="AI28">
        <v>0</v>
      </c>
      <c r="AJ28">
        <v>0</v>
      </c>
      <c r="AK28">
        <v>51.963963999999997</v>
      </c>
      <c r="AL28">
        <v>53.740175999999998</v>
      </c>
      <c r="AM28">
        <v>15.2272</v>
      </c>
      <c r="AN28">
        <v>0.79256499999999996</v>
      </c>
      <c r="AO28">
        <v>0</v>
      </c>
      <c r="AP28">
        <v>0</v>
      </c>
      <c r="AQ28">
        <v>39.333924000000003</v>
      </c>
      <c r="AR28">
        <v>29.783712000000001</v>
      </c>
      <c r="AS28">
        <v>28.514203999999999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2247.4401899999998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579.08228799999995</v>
      </c>
      <c r="L29">
        <v>318.22805599999998</v>
      </c>
      <c r="M29">
        <v>43.357500000000002</v>
      </c>
      <c r="N29">
        <v>113.813438</v>
      </c>
      <c r="O29">
        <v>59.573205000000002</v>
      </c>
      <c r="P29">
        <v>119.29738999999999</v>
      </c>
      <c r="Q29">
        <v>9.7013850000000001</v>
      </c>
      <c r="R29">
        <v>39.874254999999998</v>
      </c>
      <c r="S29">
        <v>22.677900000000001</v>
      </c>
      <c r="T29">
        <v>0</v>
      </c>
      <c r="U29">
        <v>403.48489499999999</v>
      </c>
      <c r="V29">
        <v>19.973355000000002</v>
      </c>
      <c r="W29">
        <v>43.515996000000001</v>
      </c>
      <c r="X29">
        <v>138.99537699999999</v>
      </c>
      <c r="Y29">
        <v>0</v>
      </c>
      <c r="Z29">
        <v>0</v>
      </c>
      <c r="AA29">
        <v>13.548736999999999</v>
      </c>
      <c r="AB29">
        <v>25.378667</v>
      </c>
      <c r="AC29">
        <v>1.2269209999999999</v>
      </c>
      <c r="AD29">
        <v>7.6367010000000004</v>
      </c>
      <c r="AE29">
        <v>15.877374</v>
      </c>
      <c r="AF29">
        <v>25.650296999999998</v>
      </c>
      <c r="AG29">
        <v>41.983933999999998</v>
      </c>
      <c r="AH29">
        <v>67.611395999999999</v>
      </c>
      <c r="AI29">
        <v>0</v>
      </c>
      <c r="AJ29">
        <v>0</v>
      </c>
      <c r="AK29">
        <v>51.963963999999997</v>
      </c>
      <c r="AL29">
        <v>53.740175999999998</v>
      </c>
      <c r="AM29">
        <v>15.2272</v>
      </c>
      <c r="AN29">
        <v>0.79256499999999996</v>
      </c>
      <c r="AO29">
        <v>0</v>
      </c>
      <c r="AP29">
        <v>0</v>
      </c>
      <c r="AQ29">
        <v>39.333924000000003</v>
      </c>
      <c r="AR29">
        <v>29.783712000000001</v>
      </c>
      <c r="AS29">
        <v>25.922004000000001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2346.5225799999994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579.08228799999995</v>
      </c>
      <c r="L30">
        <v>400.77033</v>
      </c>
      <c r="M30">
        <v>43.357500000000002</v>
      </c>
      <c r="N30">
        <v>113.813438</v>
      </c>
      <c r="O30">
        <v>59.573205000000002</v>
      </c>
      <c r="P30">
        <v>119.29738999999999</v>
      </c>
      <c r="Q30">
        <v>10.511785</v>
      </c>
      <c r="R30">
        <v>39.874254999999998</v>
      </c>
      <c r="S30">
        <v>25.426860999999999</v>
      </c>
      <c r="T30">
        <v>0</v>
      </c>
      <c r="U30">
        <v>403.48489499999999</v>
      </c>
      <c r="V30">
        <v>19.973355000000002</v>
      </c>
      <c r="W30">
        <v>43.515996000000001</v>
      </c>
      <c r="X30">
        <v>138.99537699999999</v>
      </c>
      <c r="Y30">
        <v>0</v>
      </c>
      <c r="Z30">
        <v>0</v>
      </c>
      <c r="AA30">
        <v>27.073117</v>
      </c>
      <c r="AB30">
        <v>25.378667</v>
      </c>
      <c r="AC30">
        <v>28.002016000000001</v>
      </c>
      <c r="AD30">
        <v>15.782515</v>
      </c>
      <c r="AE30">
        <v>31.754747999999999</v>
      </c>
      <c r="AF30">
        <v>34.200395999999998</v>
      </c>
      <c r="AG30">
        <v>41.983933999999998</v>
      </c>
      <c r="AH30">
        <v>90.148528999999996</v>
      </c>
      <c r="AI30">
        <v>0</v>
      </c>
      <c r="AJ30">
        <v>0</v>
      </c>
      <c r="AK30">
        <v>51.963963999999997</v>
      </c>
      <c r="AL30">
        <v>53.740175999999998</v>
      </c>
      <c r="AM30">
        <v>15.2272</v>
      </c>
      <c r="AN30">
        <v>0.79256499999999996</v>
      </c>
      <c r="AO30">
        <v>0</v>
      </c>
      <c r="AP30">
        <v>0</v>
      </c>
      <c r="AQ30">
        <v>39.333924000000003</v>
      </c>
      <c r="AR30">
        <v>29.783712000000001</v>
      </c>
      <c r="AS30">
        <v>25.922004000000001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2528.0341099999991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583.11838999999998</v>
      </c>
      <c r="L31">
        <v>400.77033</v>
      </c>
      <c r="M31">
        <v>43.357500000000002</v>
      </c>
      <c r="N31">
        <v>113.813438</v>
      </c>
      <c r="O31">
        <v>59.573205000000002</v>
      </c>
      <c r="P31">
        <v>119.29738999999999</v>
      </c>
      <c r="Q31">
        <v>10.511785</v>
      </c>
      <c r="R31">
        <v>39.874254999999998</v>
      </c>
      <c r="S31">
        <v>25.426860999999999</v>
      </c>
      <c r="T31">
        <v>0</v>
      </c>
      <c r="U31">
        <v>403.48489499999999</v>
      </c>
      <c r="V31">
        <v>19.973355000000002</v>
      </c>
      <c r="W31">
        <v>43.515996000000001</v>
      </c>
      <c r="X31">
        <v>138.99537699999999</v>
      </c>
      <c r="Y31">
        <v>0</v>
      </c>
      <c r="Z31">
        <v>0</v>
      </c>
      <c r="AA31">
        <v>27.073117</v>
      </c>
      <c r="AB31">
        <v>25.378667</v>
      </c>
      <c r="AC31">
        <v>28.002016000000001</v>
      </c>
      <c r="AD31">
        <v>26.407712</v>
      </c>
      <c r="AE31">
        <v>31.754747999999999</v>
      </c>
      <c r="AF31">
        <v>34.200395999999998</v>
      </c>
      <c r="AG31">
        <v>41.983933999999998</v>
      </c>
      <c r="AH31">
        <v>90.148528999999996</v>
      </c>
      <c r="AI31">
        <v>0</v>
      </c>
      <c r="AJ31">
        <v>0</v>
      </c>
      <c r="AK31">
        <v>51.963963999999997</v>
      </c>
      <c r="AL31">
        <v>53.740175999999998</v>
      </c>
      <c r="AM31">
        <v>15.2272</v>
      </c>
      <c r="AN31">
        <v>0.79256499999999996</v>
      </c>
      <c r="AO31">
        <v>0</v>
      </c>
      <c r="AP31">
        <v>0</v>
      </c>
      <c r="AQ31">
        <v>39.333924000000003</v>
      </c>
      <c r="AR31">
        <v>38.293343999999998</v>
      </c>
      <c r="AS31">
        <v>25.922004000000001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2551.2050409999997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635.82066899999995</v>
      </c>
      <c r="L32">
        <v>419.54162200000002</v>
      </c>
      <c r="M32">
        <v>43.357500000000002</v>
      </c>
      <c r="N32">
        <v>113.813438</v>
      </c>
      <c r="O32">
        <v>59.573205000000002</v>
      </c>
      <c r="P32">
        <v>119.29738999999999</v>
      </c>
      <c r="Q32">
        <v>10.511785</v>
      </c>
      <c r="R32">
        <v>39.874254999999998</v>
      </c>
      <c r="S32">
        <v>25.426860999999999</v>
      </c>
      <c r="T32">
        <v>0</v>
      </c>
      <c r="U32">
        <v>403.48489499999999</v>
      </c>
      <c r="V32">
        <v>19.973355000000002</v>
      </c>
      <c r="W32">
        <v>43.515996000000001</v>
      </c>
      <c r="X32">
        <v>138.99537699999999</v>
      </c>
      <c r="Y32">
        <v>0</v>
      </c>
      <c r="Z32">
        <v>0</v>
      </c>
      <c r="AA32">
        <v>27.073117</v>
      </c>
      <c r="AB32">
        <v>25.378667</v>
      </c>
      <c r="AC32">
        <v>28.002016000000001</v>
      </c>
      <c r="AD32">
        <v>26.407712</v>
      </c>
      <c r="AE32">
        <v>31.754747999999999</v>
      </c>
      <c r="AF32">
        <v>34.200395999999998</v>
      </c>
      <c r="AG32">
        <v>41.983933999999998</v>
      </c>
      <c r="AH32">
        <v>90.148528999999996</v>
      </c>
      <c r="AI32">
        <v>0</v>
      </c>
      <c r="AJ32">
        <v>0</v>
      </c>
      <c r="AK32">
        <v>51.963963999999997</v>
      </c>
      <c r="AL32">
        <v>53.740175999999998</v>
      </c>
      <c r="AM32">
        <v>15.2272</v>
      </c>
      <c r="AN32">
        <v>0.79256499999999996</v>
      </c>
      <c r="AO32">
        <v>0</v>
      </c>
      <c r="AP32">
        <v>0</v>
      </c>
      <c r="AQ32">
        <v>39.333924000000003</v>
      </c>
      <c r="AR32">
        <v>38.293343999999998</v>
      </c>
      <c r="AS32">
        <v>25.922004000000001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2622.6786119999997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654.68851900000004</v>
      </c>
      <c r="L33">
        <v>419.54162200000002</v>
      </c>
      <c r="M33">
        <v>43.357500000000002</v>
      </c>
      <c r="N33">
        <v>113.813438</v>
      </c>
      <c r="O33">
        <v>59.573205000000002</v>
      </c>
      <c r="P33">
        <v>119.29738999999999</v>
      </c>
      <c r="Q33">
        <v>10.511785</v>
      </c>
      <c r="R33">
        <v>39.874254999999998</v>
      </c>
      <c r="S33">
        <v>25.426860999999999</v>
      </c>
      <c r="T33">
        <v>0</v>
      </c>
      <c r="U33">
        <v>403.48489499999999</v>
      </c>
      <c r="V33">
        <v>19.973355000000002</v>
      </c>
      <c r="W33">
        <v>43.515996000000001</v>
      </c>
      <c r="X33">
        <v>138.99537699999999</v>
      </c>
      <c r="Y33">
        <v>0</v>
      </c>
      <c r="Z33">
        <v>0</v>
      </c>
      <c r="AA33">
        <v>27.073117</v>
      </c>
      <c r="AB33">
        <v>25.378667</v>
      </c>
      <c r="AC33">
        <v>28.002016000000001</v>
      </c>
      <c r="AD33">
        <v>26.407712</v>
      </c>
      <c r="AE33">
        <v>31.754747999999999</v>
      </c>
      <c r="AF33">
        <v>34.200395999999998</v>
      </c>
      <c r="AG33">
        <v>41.983933999999998</v>
      </c>
      <c r="AH33">
        <v>90.148528999999996</v>
      </c>
      <c r="AI33">
        <v>0</v>
      </c>
      <c r="AJ33">
        <v>0</v>
      </c>
      <c r="AK33">
        <v>51.963963999999997</v>
      </c>
      <c r="AL33">
        <v>53.740175999999998</v>
      </c>
      <c r="AM33">
        <v>15.2272</v>
      </c>
      <c r="AN33">
        <v>0.79256499999999996</v>
      </c>
      <c r="AO33">
        <v>0</v>
      </c>
      <c r="AP33">
        <v>0</v>
      </c>
      <c r="AQ33">
        <v>39.333924000000003</v>
      </c>
      <c r="AR33">
        <v>29.783712000000001</v>
      </c>
      <c r="AS33">
        <v>25.922004000000001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2633.0368299999996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654.68851900000004</v>
      </c>
      <c r="L34">
        <v>419.54162200000002</v>
      </c>
      <c r="M34">
        <v>43.357500000000002</v>
      </c>
      <c r="N34">
        <v>113.813438</v>
      </c>
      <c r="O34">
        <v>59.573205000000002</v>
      </c>
      <c r="P34">
        <v>119.29738999999999</v>
      </c>
      <c r="Q34">
        <v>10.511785</v>
      </c>
      <c r="R34">
        <v>39.874254999999998</v>
      </c>
      <c r="S34">
        <v>25.426860999999999</v>
      </c>
      <c r="T34">
        <v>0</v>
      </c>
      <c r="U34">
        <v>403.48489499999999</v>
      </c>
      <c r="V34">
        <v>19.973355000000002</v>
      </c>
      <c r="W34">
        <v>43.515996000000001</v>
      </c>
      <c r="X34">
        <v>138.99537699999999</v>
      </c>
      <c r="Y34">
        <v>0</v>
      </c>
      <c r="Z34">
        <v>0</v>
      </c>
      <c r="AA34">
        <v>27.073117</v>
      </c>
      <c r="AB34">
        <v>25.378667</v>
      </c>
      <c r="AC34">
        <v>28.002016000000001</v>
      </c>
      <c r="AD34">
        <v>26.407712</v>
      </c>
      <c r="AE34">
        <v>31.754747999999999</v>
      </c>
      <c r="AF34">
        <v>34.200395999999998</v>
      </c>
      <c r="AG34">
        <v>41.983933999999998</v>
      </c>
      <c r="AH34">
        <v>90.148528999999996</v>
      </c>
      <c r="AI34">
        <v>0</v>
      </c>
      <c r="AJ34">
        <v>0</v>
      </c>
      <c r="AK34">
        <v>51.963963999999997</v>
      </c>
      <c r="AL34">
        <v>53.740175999999998</v>
      </c>
      <c r="AM34">
        <v>15.2272</v>
      </c>
      <c r="AN34">
        <v>0.79256499999999996</v>
      </c>
      <c r="AO34">
        <v>0</v>
      </c>
      <c r="AP34">
        <v>0</v>
      </c>
      <c r="AQ34">
        <v>39.333924000000003</v>
      </c>
      <c r="AR34">
        <v>29.783712000000001</v>
      </c>
      <c r="AS34">
        <v>25.922004000000001</v>
      </c>
      <c r="AT34">
        <v>18.868496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2632.6353579999995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654.68851900000004</v>
      </c>
      <c r="L35">
        <v>419.54162200000002</v>
      </c>
      <c r="M35">
        <v>43.357500000000002</v>
      </c>
      <c r="N35">
        <v>113.813438</v>
      </c>
      <c r="O35">
        <v>59.573205000000002</v>
      </c>
      <c r="P35">
        <v>119.29738999999999</v>
      </c>
      <c r="Q35">
        <v>10.511785</v>
      </c>
      <c r="R35">
        <v>39.874254999999998</v>
      </c>
      <c r="S35">
        <v>25.426860999999999</v>
      </c>
      <c r="T35">
        <v>0</v>
      </c>
      <c r="U35">
        <v>403.48489499999999</v>
      </c>
      <c r="V35">
        <v>19.973355000000002</v>
      </c>
      <c r="W35">
        <v>43.515996000000001</v>
      </c>
      <c r="X35">
        <v>138.99537699999999</v>
      </c>
      <c r="Y35">
        <v>0</v>
      </c>
      <c r="Z35">
        <v>0</v>
      </c>
      <c r="AA35">
        <v>27.073117</v>
      </c>
      <c r="AB35">
        <v>25.378667</v>
      </c>
      <c r="AC35">
        <v>28.002016000000001</v>
      </c>
      <c r="AD35">
        <v>17.605141</v>
      </c>
      <c r="AE35">
        <v>31.754747999999999</v>
      </c>
      <c r="AF35">
        <v>34.200395999999998</v>
      </c>
      <c r="AG35">
        <v>41.983933999999998</v>
      </c>
      <c r="AH35">
        <v>90.148528999999996</v>
      </c>
      <c r="AI35">
        <v>0</v>
      </c>
      <c r="AJ35">
        <v>0</v>
      </c>
      <c r="AK35">
        <v>51.963963999999997</v>
      </c>
      <c r="AL35">
        <v>53.740175999999998</v>
      </c>
      <c r="AM35">
        <v>15.2272</v>
      </c>
      <c r="AN35">
        <v>0.79256499999999996</v>
      </c>
      <c r="AO35">
        <v>0</v>
      </c>
      <c r="AP35">
        <v>0</v>
      </c>
      <c r="AQ35">
        <v>39.333924000000003</v>
      </c>
      <c r="AR35">
        <v>29.783712000000001</v>
      </c>
      <c r="AS35">
        <v>25.922004000000001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2624.2342589999994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654.68851900000004</v>
      </c>
      <c r="L36">
        <v>419.54162200000002</v>
      </c>
      <c r="M36">
        <v>43.357500000000002</v>
      </c>
      <c r="N36">
        <v>113.813438</v>
      </c>
      <c r="O36">
        <v>59.573205000000002</v>
      </c>
      <c r="P36">
        <v>119.29738999999999</v>
      </c>
      <c r="Q36">
        <v>10.511785</v>
      </c>
      <c r="R36">
        <v>39.874254999999998</v>
      </c>
      <c r="S36">
        <v>25.426860999999999</v>
      </c>
      <c r="T36">
        <v>0</v>
      </c>
      <c r="U36">
        <v>403.48489499999999</v>
      </c>
      <c r="V36">
        <v>19.973355000000002</v>
      </c>
      <c r="W36">
        <v>43.515996000000001</v>
      </c>
      <c r="X36">
        <v>138.99537699999999</v>
      </c>
      <c r="Y36">
        <v>0</v>
      </c>
      <c r="Z36">
        <v>0</v>
      </c>
      <c r="AA36">
        <v>3.6535920000000002</v>
      </c>
      <c r="AB36">
        <v>25.378667</v>
      </c>
      <c r="AC36">
        <v>1.2269209999999999</v>
      </c>
      <c r="AD36">
        <v>8.8025710000000004</v>
      </c>
      <c r="AE36">
        <v>31.754747999999999</v>
      </c>
      <c r="AF36">
        <v>19.000219999999999</v>
      </c>
      <c r="AG36">
        <v>41.983933999999998</v>
      </c>
      <c r="AH36">
        <v>80.294235999999998</v>
      </c>
      <c r="AI36">
        <v>0</v>
      </c>
      <c r="AJ36">
        <v>0</v>
      </c>
      <c r="AK36">
        <v>51.963963999999997</v>
      </c>
      <c r="AL36">
        <v>53.740175999999998</v>
      </c>
      <c r="AM36">
        <v>15.2272</v>
      </c>
      <c r="AN36">
        <v>0.79256499999999996</v>
      </c>
      <c r="AO36">
        <v>0</v>
      </c>
      <c r="AP36">
        <v>0</v>
      </c>
      <c r="AQ36">
        <v>39.333924000000003</v>
      </c>
      <c r="AR36">
        <v>29.783712000000001</v>
      </c>
      <c r="AS36">
        <v>25.922004000000001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2540.1825999999996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637.07438999999999</v>
      </c>
      <c r="L37">
        <v>419.54162200000002</v>
      </c>
      <c r="M37">
        <v>43.357500000000002</v>
      </c>
      <c r="N37">
        <v>113.813438</v>
      </c>
      <c r="O37">
        <v>59.573205000000002</v>
      </c>
      <c r="P37">
        <v>119.29738999999999</v>
      </c>
      <c r="Q37">
        <v>10.511785</v>
      </c>
      <c r="R37">
        <v>39.874254999999998</v>
      </c>
      <c r="S37">
        <v>25.426860999999999</v>
      </c>
      <c r="T37">
        <v>0</v>
      </c>
      <c r="U37">
        <v>403.48489499999999</v>
      </c>
      <c r="V37">
        <v>19.973355000000002</v>
      </c>
      <c r="W37">
        <v>43.515996000000001</v>
      </c>
      <c r="X37">
        <v>138.99537699999999</v>
      </c>
      <c r="Y37">
        <v>0</v>
      </c>
      <c r="Z37">
        <v>0</v>
      </c>
      <c r="AA37">
        <v>0</v>
      </c>
      <c r="AB37">
        <v>25.378667</v>
      </c>
      <c r="AC37">
        <v>0</v>
      </c>
      <c r="AD37">
        <v>7.6367010000000004</v>
      </c>
      <c r="AE37">
        <v>15.877374</v>
      </c>
      <c r="AF37">
        <v>8.5500989999999994</v>
      </c>
      <c r="AG37">
        <v>41.983933999999998</v>
      </c>
      <c r="AH37">
        <v>67.611395999999999</v>
      </c>
      <c r="AI37">
        <v>0</v>
      </c>
      <c r="AJ37">
        <v>0</v>
      </c>
      <c r="AK37">
        <v>51.963963999999997</v>
      </c>
      <c r="AL37">
        <v>53.740175999999998</v>
      </c>
      <c r="AM37">
        <v>15.2272</v>
      </c>
      <c r="AN37">
        <v>0.79256499999999996</v>
      </c>
      <c r="AO37">
        <v>0</v>
      </c>
      <c r="AP37">
        <v>0</v>
      </c>
      <c r="AQ37">
        <v>39.333924000000003</v>
      </c>
      <c r="AR37">
        <v>29.783712000000001</v>
      </c>
      <c r="AS37">
        <v>25.922004000000001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2477.5117529999993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583.11838999999998</v>
      </c>
      <c r="L38">
        <v>400.77033</v>
      </c>
      <c r="M38">
        <v>43.357500000000002</v>
      </c>
      <c r="N38">
        <v>113.813438</v>
      </c>
      <c r="O38">
        <v>59.573205000000002</v>
      </c>
      <c r="P38">
        <v>119.29738999999999</v>
      </c>
      <c r="Q38">
        <v>10.511785</v>
      </c>
      <c r="R38">
        <v>39.874254999999998</v>
      </c>
      <c r="S38">
        <v>25.426860999999999</v>
      </c>
      <c r="T38">
        <v>0</v>
      </c>
      <c r="U38">
        <v>403.48489499999999</v>
      </c>
      <c r="V38">
        <v>19.973355000000002</v>
      </c>
      <c r="W38">
        <v>43.515996000000001</v>
      </c>
      <c r="X38">
        <v>138.99537699999999</v>
      </c>
      <c r="Y38">
        <v>0</v>
      </c>
      <c r="Z38">
        <v>0</v>
      </c>
      <c r="AA38">
        <v>0</v>
      </c>
      <c r="AB38">
        <v>25.378667</v>
      </c>
      <c r="AC38">
        <v>0</v>
      </c>
      <c r="AD38">
        <v>0</v>
      </c>
      <c r="AE38">
        <v>15.877374</v>
      </c>
      <c r="AF38">
        <v>8.5500989999999994</v>
      </c>
      <c r="AG38">
        <v>41.983933999999998</v>
      </c>
      <c r="AH38">
        <v>67.611395999999999</v>
      </c>
      <c r="AI38">
        <v>0</v>
      </c>
      <c r="AJ38">
        <v>0</v>
      </c>
      <c r="AK38">
        <v>51.963963999999997</v>
      </c>
      <c r="AL38">
        <v>53.740175999999998</v>
      </c>
      <c r="AM38">
        <v>15.2272</v>
      </c>
      <c r="AN38">
        <v>0.79256499999999996</v>
      </c>
      <c r="AO38">
        <v>0</v>
      </c>
      <c r="AP38">
        <v>0</v>
      </c>
      <c r="AQ38">
        <v>39.333924000000003</v>
      </c>
      <c r="AR38">
        <v>29.783712000000001</v>
      </c>
      <c r="AS38">
        <v>25.922004000000001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2397.1477599999989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583.11838999999998</v>
      </c>
      <c r="L39">
        <v>400.77033</v>
      </c>
      <c r="M39">
        <v>43.357500000000002</v>
      </c>
      <c r="N39">
        <v>113.813438</v>
      </c>
      <c r="O39">
        <v>59.573205000000002</v>
      </c>
      <c r="P39">
        <v>119.29738999999999</v>
      </c>
      <c r="Q39">
        <v>10.511785</v>
      </c>
      <c r="R39">
        <v>39.874254999999998</v>
      </c>
      <c r="S39">
        <v>25.426860999999999</v>
      </c>
      <c r="T39">
        <v>0</v>
      </c>
      <c r="U39">
        <v>403.48489499999999</v>
      </c>
      <c r="V39">
        <v>19.973355000000002</v>
      </c>
      <c r="W39">
        <v>43.515996000000001</v>
      </c>
      <c r="X39">
        <v>138.99537699999999</v>
      </c>
      <c r="Y39">
        <v>0</v>
      </c>
      <c r="Z39">
        <v>0</v>
      </c>
      <c r="AA39">
        <v>0</v>
      </c>
      <c r="AB39">
        <v>12.689334000000001</v>
      </c>
      <c r="AC39">
        <v>0</v>
      </c>
      <c r="AD39">
        <v>0</v>
      </c>
      <c r="AE39">
        <v>15.877374</v>
      </c>
      <c r="AF39">
        <v>8.5500989999999994</v>
      </c>
      <c r="AG39">
        <v>41.983933999999998</v>
      </c>
      <c r="AH39">
        <v>45.074263999999999</v>
      </c>
      <c r="AI39">
        <v>0</v>
      </c>
      <c r="AJ39">
        <v>0</v>
      </c>
      <c r="AK39">
        <v>51.963963999999997</v>
      </c>
      <c r="AL39">
        <v>53.740175999999998</v>
      </c>
      <c r="AM39">
        <v>15.2272</v>
      </c>
      <c r="AN39">
        <v>0.79256499999999996</v>
      </c>
      <c r="AO39">
        <v>0</v>
      </c>
      <c r="AP39">
        <v>0</v>
      </c>
      <c r="AQ39">
        <v>26.222615999999999</v>
      </c>
      <c r="AR39">
        <v>29.783712000000001</v>
      </c>
      <c r="AS39">
        <v>28.514203999999999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2351.4021869999992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579.08228799999995</v>
      </c>
      <c r="L40">
        <v>400.77033</v>
      </c>
      <c r="M40">
        <v>43.357500000000002</v>
      </c>
      <c r="N40">
        <v>113.813438</v>
      </c>
      <c r="O40">
        <v>59.573205000000002</v>
      </c>
      <c r="P40">
        <v>119.29738999999999</v>
      </c>
      <c r="Q40">
        <v>10.511785</v>
      </c>
      <c r="R40">
        <v>39.874254999999998</v>
      </c>
      <c r="S40">
        <v>25.426860999999999</v>
      </c>
      <c r="T40">
        <v>0</v>
      </c>
      <c r="U40">
        <v>403.48489499999999</v>
      </c>
      <c r="V40">
        <v>19.973355000000002</v>
      </c>
      <c r="W40">
        <v>43.515996000000001</v>
      </c>
      <c r="X40">
        <v>138.99537699999999</v>
      </c>
      <c r="Y40">
        <v>0</v>
      </c>
      <c r="Z40">
        <v>0</v>
      </c>
      <c r="AA40">
        <v>0</v>
      </c>
      <c r="AB40">
        <v>12.689334000000001</v>
      </c>
      <c r="AC40">
        <v>0</v>
      </c>
      <c r="AD40">
        <v>0</v>
      </c>
      <c r="AE40">
        <v>15.877374</v>
      </c>
      <c r="AF40">
        <v>8.5500989999999994</v>
      </c>
      <c r="AG40">
        <v>41.983933999999998</v>
      </c>
      <c r="AH40">
        <v>22.537132</v>
      </c>
      <c r="AI40">
        <v>0</v>
      </c>
      <c r="AJ40">
        <v>0</v>
      </c>
      <c r="AK40">
        <v>51.963963999999997</v>
      </c>
      <c r="AL40">
        <v>53.740175999999998</v>
      </c>
      <c r="AM40">
        <v>15.2272</v>
      </c>
      <c r="AN40">
        <v>0.79256499999999996</v>
      </c>
      <c r="AO40">
        <v>0</v>
      </c>
      <c r="AP40">
        <v>0</v>
      </c>
      <c r="AQ40">
        <v>26.222615999999999</v>
      </c>
      <c r="AR40">
        <v>29.783712000000001</v>
      </c>
      <c r="AS40">
        <v>28.514203999999999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2324.8289529999993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579.08228799999995</v>
      </c>
      <c r="L41">
        <v>400.77033</v>
      </c>
      <c r="M41">
        <v>43.357500000000002</v>
      </c>
      <c r="N41">
        <v>113.813438</v>
      </c>
      <c r="O41">
        <v>59.573205000000002</v>
      </c>
      <c r="P41">
        <v>119.29738999999999</v>
      </c>
      <c r="Q41">
        <v>10.511785</v>
      </c>
      <c r="R41">
        <v>39.874254999999998</v>
      </c>
      <c r="S41">
        <v>25.426860999999999</v>
      </c>
      <c r="T41">
        <v>0</v>
      </c>
      <c r="U41">
        <v>403.48489499999999</v>
      </c>
      <c r="V41">
        <v>19.973355000000002</v>
      </c>
      <c r="W41">
        <v>43.515996000000001</v>
      </c>
      <c r="X41">
        <v>138.99537699999999</v>
      </c>
      <c r="Y41">
        <v>0</v>
      </c>
      <c r="Z41">
        <v>0</v>
      </c>
      <c r="AA41">
        <v>0</v>
      </c>
      <c r="AB41">
        <v>12.689334000000001</v>
      </c>
      <c r="AC41">
        <v>0</v>
      </c>
      <c r="AD41">
        <v>0</v>
      </c>
      <c r="AE41">
        <v>1.8542559999999999</v>
      </c>
      <c r="AF41">
        <v>8.5500989999999994</v>
      </c>
      <c r="AG41">
        <v>41.983933999999998</v>
      </c>
      <c r="AH41">
        <v>19.252368000000001</v>
      </c>
      <c r="AI41">
        <v>0</v>
      </c>
      <c r="AJ41">
        <v>0</v>
      </c>
      <c r="AK41">
        <v>51.963963999999997</v>
      </c>
      <c r="AL41">
        <v>53.740175999999998</v>
      </c>
      <c r="AM41">
        <v>15.2272</v>
      </c>
      <c r="AN41">
        <v>0.79256499999999996</v>
      </c>
      <c r="AO41">
        <v>0</v>
      </c>
      <c r="AP41">
        <v>0</v>
      </c>
      <c r="AQ41">
        <v>26.222615999999999</v>
      </c>
      <c r="AR41">
        <v>29.783712000000001</v>
      </c>
      <c r="AS41">
        <v>28.514203999999999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2307.5210709999997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579.08228799999995</v>
      </c>
      <c r="L42">
        <v>400.77033</v>
      </c>
      <c r="M42">
        <v>43.357500000000002</v>
      </c>
      <c r="N42">
        <v>113.813438</v>
      </c>
      <c r="O42">
        <v>59.573205000000002</v>
      </c>
      <c r="P42">
        <v>119.29738999999999</v>
      </c>
      <c r="Q42">
        <v>9.7013850000000001</v>
      </c>
      <c r="R42">
        <v>35.069184</v>
      </c>
      <c r="S42">
        <v>22.677900000000001</v>
      </c>
      <c r="T42">
        <v>0</v>
      </c>
      <c r="U42">
        <v>403.48489499999999</v>
      </c>
      <c r="V42">
        <v>19.973355000000002</v>
      </c>
      <c r="W42">
        <v>43.515996000000001</v>
      </c>
      <c r="X42">
        <v>138.99537699999999</v>
      </c>
      <c r="Y42">
        <v>0</v>
      </c>
      <c r="Z42">
        <v>0</v>
      </c>
      <c r="AA42">
        <v>0</v>
      </c>
      <c r="AB42">
        <v>12.689334000000001</v>
      </c>
      <c r="AC42">
        <v>0</v>
      </c>
      <c r="AD42">
        <v>0</v>
      </c>
      <c r="AE42">
        <v>1.8542559999999999</v>
      </c>
      <c r="AF42">
        <v>8.5500989999999994</v>
      </c>
      <c r="AG42">
        <v>41.983933999999998</v>
      </c>
      <c r="AH42">
        <v>0</v>
      </c>
      <c r="AI42">
        <v>0</v>
      </c>
      <c r="AJ42">
        <v>0</v>
      </c>
      <c r="AK42">
        <v>51.963963999999997</v>
      </c>
      <c r="AL42">
        <v>53.740175999999998</v>
      </c>
      <c r="AM42">
        <v>15.2272</v>
      </c>
      <c r="AN42">
        <v>0.79256499999999996</v>
      </c>
      <c r="AO42">
        <v>0</v>
      </c>
      <c r="AP42">
        <v>0</v>
      </c>
      <c r="AQ42">
        <v>26.222615999999999</v>
      </c>
      <c r="AR42">
        <v>29.783712000000001</v>
      </c>
      <c r="AS42">
        <v>28.514203999999999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2279.9042709999999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579.08228799999995</v>
      </c>
      <c r="L43">
        <v>400.77033</v>
      </c>
      <c r="M43">
        <v>43.357500000000002</v>
      </c>
      <c r="N43">
        <v>113.813438</v>
      </c>
      <c r="O43">
        <v>59.573205000000002</v>
      </c>
      <c r="P43">
        <v>119.29738999999999</v>
      </c>
      <c r="Q43">
        <v>9.7013850000000001</v>
      </c>
      <c r="R43">
        <v>35.069184</v>
      </c>
      <c r="S43">
        <v>22.677900000000001</v>
      </c>
      <c r="T43">
        <v>0</v>
      </c>
      <c r="U43">
        <v>403.48489499999999</v>
      </c>
      <c r="V43">
        <v>19.973355000000002</v>
      </c>
      <c r="W43">
        <v>43.515996000000001</v>
      </c>
      <c r="X43">
        <v>138.99537699999999</v>
      </c>
      <c r="Y43">
        <v>0</v>
      </c>
      <c r="Z43">
        <v>0</v>
      </c>
      <c r="AA43">
        <v>0</v>
      </c>
      <c r="AB43">
        <v>12.689334000000001</v>
      </c>
      <c r="AC43">
        <v>0</v>
      </c>
      <c r="AD43">
        <v>0</v>
      </c>
      <c r="AE43">
        <v>1.8542559999999999</v>
      </c>
      <c r="AF43">
        <v>8.5500989999999994</v>
      </c>
      <c r="AG43">
        <v>41.983933999999998</v>
      </c>
      <c r="AH43">
        <v>0</v>
      </c>
      <c r="AI43">
        <v>0</v>
      </c>
      <c r="AJ43">
        <v>0</v>
      </c>
      <c r="AK43">
        <v>51.963963999999997</v>
      </c>
      <c r="AL43">
        <v>53.740175999999998</v>
      </c>
      <c r="AM43">
        <v>15.2272</v>
      </c>
      <c r="AN43">
        <v>0.79256499999999996</v>
      </c>
      <c r="AO43">
        <v>0</v>
      </c>
      <c r="AP43">
        <v>0</v>
      </c>
      <c r="AQ43">
        <v>26.222615999999999</v>
      </c>
      <c r="AR43">
        <v>38.293343999999998</v>
      </c>
      <c r="AS43">
        <v>28.514203999999999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2288.4139030000001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579.08228799999995</v>
      </c>
      <c r="L44">
        <v>400.77033</v>
      </c>
      <c r="M44">
        <v>43.357500000000002</v>
      </c>
      <c r="N44">
        <v>113.813438</v>
      </c>
      <c r="O44">
        <v>59.573205000000002</v>
      </c>
      <c r="P44">
        <v>119.29738999999999</v>
      </c>
      <c r="Q44">
        <v>9.7013850000000001</v>
      </c>
      <c r="R44">
        <v>35.069184</v>
      </c>
      <c r="S44">
        <v>22.677900000000001</v>
      </c>
      <c r="T44">
        <v>0</v>
      </c>
      <c r="U44">
        <v>403.48489499999999</v>
      </c>
      <c r="V44">
        <v>19.973355000000002</v>
      </c>
      <c r="W44">
        <v>43.515996000000001</v>
      </c>
      <c r="X44">
        <v>138.99537699999999</v>
      </c>
      <c r="Y44">
        <v>0</v>
      </c>
      <c r="Z44">
        <v>0</v>
      </c>
      <c r="AA44">
        <v>0</v>
      </c>
      <c r="AB44">
        <v>12.689334000000001</v>
      </c>
      <c r="AC44">
        <v>0</v>
      </c>
      <c r="AD44">
        <v>0</v>
      </c>
      <c r="AE44">
        <v>1.8542559999999999</v>
      </c>
      <c r="AF44">
        <v>8.5500989999999994</v>
      </c>
      <c r="AG44">
        <v>41.983933999999998</v>
      </c>
      <c r="AH44">
        <v>0</v>
      </c>
      <c r="AI44">
        <v>0</v>
      </c>
      <c r="AJ44">
        <v>0</v>
      </c>
      <c r="AK44">
        <v>51.963963999999997</v>
      </c>
      <c r="AL44">
        <v>53.740175999999998</v>
      </c>
      <c r="AM44">
        <v>15.2272</v>
      </c>
      <c r="AN44">
        <v>0.79256499999999996</v>
      </c>
      <c r="AO44">
        <v>0</v>
      </c>
      <c r="AP44">
        <v>0</v>
      </c>
      <c r="AQ44">
        <v>25.737012</v>
      </c>
      <c r="AR44">
        <v>38.293343999999998</v>
      </c>
      <c r="AS44">
        <v>28.514203999999999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2287.9282990000002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579.08228799999995</v>
      </c>
      <c r="L45">
        <v>400.77033</v>
      </c>
      <c r="M45">
        <v>43.357500000000002</v>
      </c>
      <c r="N45">
        <v>113.813438</v>
      </c>
      <c r="O45">
        <v>59.573205000000002</v>
      </c>
      <c r="P45">
        <v>119.29738999999999</v>
      </c>
      <c r="Q45">
        <v>9.7013850000000001</v>
      </c>
      <c r="R45">
        <v>35.069184</v>
      </c>
      <c r="S45">
        <v>22.677900000000001</v>
      </c>
      <c r="T45">
        <v>0</v>
      </c>
      <c r="U45">
        <v>403.48489499999999</v>
      </c>
      <c r="V45">
        <v>19.973355000000002</v>
      </c>
      <c r="W45">
        <v>43.515996000000001</v>
      </c>
      <c r="X45">
        <v>138.99537699999999</v>
      </c>
      <c r="Y45">
        <v>0</v>
      </c>
      <c r="Z45">
        <v>0</v>
      </c>
      <c r="AA45">
        <v>0</v>
      </c>
      <c r="AB45">
        <v>12.689334000000001</v>
      </c>
      <c r="AC45">
        <v>0</v>
      </c>
      <c r="AD45">
        <v>0</v>
      </c>
      <c r="AE45">
        <v>1.8542559999999999</v>
      </c>
      <c r="AF45">
        <v>8.5500989999999994</v>
      </c>
      <c r="AG45">
        <v>41.983933999999998</v>
      </c>
      <c r="AH45">
        <v>0</v>
      </c>
      <c r="AI45">
        <v>0</v>
      </c>
      <c r="AJ45">
        <v>0</v>
      </c>
      <c r="AK45">
        <v>51.963963999999997</v>
      </c>
      <c r="AL45">
        <v>53.740175999999998</v>
      </c>
      <c r="AM45">
        <v>15.2272</v>
      </c>
      <c r="AN45">
        <v>0.79256499999999996</v>
      </c>
      <c r="AO45">
        <v>0</v>
      </c>
      <c r="AP45">
        <v>0</v>
      </c>
      <c r="AQ45">
        <v>13.111307999999999</v>
      </c>
      <c r="AR45">
        <v>31.91112</v>
      </c>
      <c r="AS45">
        <v>28.514203999999999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2268.9203710000002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579.08228799999995</v>
      </c>
      <c r="L46">
        <v>400.77033</v>
      </c>
      <c r="M46">
        <v>43.357500000000002</v>
      </c>
      <c r="N46">
        <v>113.813438</v>
      </c>
      <c r="O46">
        <v>59.573205000000002</v>
      </c>
      <c r="P46">
        <v>119.29738999999999</v>
      </c>
      <c r="Q46">
        <v>9.7013850000000001</v>
      </c>
      <c r="R46">
        <v>35.069184</v>
      </c>
      <c r="S46">
        <v>22.677900000000001</v>
      </c>
      <c r="T46">
        <v>0</v>
      </c>
      <c r="U46">
        <v>403.48489499999999</v>
      </c>
      <c r="V46">
        <v>19.973355000000002</v>
      </c>
      <c r="W46">
        <v>43.515996000000001</v>
      </c>
      <c r="X46">
        <v>138.99537699999999</v>
      </c>
      <c r="Y46">
        <v>0</v>
      </c>
      <c r="Z46">
        <v>0</v>
      </c>
      <c r="AA46">
        <v>0</v>
      </c>
      <c r="AB46">
        <v>12.689334000000001</v>
      </c>
      <c r="AC46">
        <v>0</v>
      </c>
      <c r="AD46">
        <v>0</v>
      </c>
      <c r="AE46">
        <v>1.8542559999999999</v>
      </c>
      <c r="AF46">
        <v>8.5500989999999994</v>
      </c>
      <c r="AG46">
        <v>41.983933999999998</v>
      </c>
      <c r="AH46">
        <v>0</v>
      </c>
      <c r="AI46">
        <v>0</v>
      </c>
      <c r="AJ46">
        <v>0</v>
      </c>
      <c r="AK46">
        <v>51.963963999999997</v>
      </c>
      <c r="AL46">
        <v>53.740175999999998</v>
      </c>
      <c r="AM46">
        <v>15.2272</v>
      </c>
      <c r="AN46">
        <v>0.79256499999999996</v>
      </c>
      <c r="AO46">
        <v>0</v>
      </c>
      <c r="AP46">
        <v>0</v>
      </c>
      <c r="AQ46">
        <v>0</v>
      </c>
      <c r="AR46">
        <v>31.91112</v>
      </c>
      <c r="AS46">
        <v>28.514203999999999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2255.8090630000002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524.25962000000004</v>
      </c>
      <c r="L47">
        <v>400.77033</v>
      </c>
      <c r="M47">
        <v>43.357500000000002</v>
      </c>
      <c r="N47">
        <v>113.813438</v>
      </c>
      <c r="O47">
        <v>59.573205000000002</v>
      </c>
      <c r="P47">
        <v>119.29738999999999</v>
      </c>
      <c r="Q47">
        <v>9.7013850000000001</v>
      </c>
      <c r="R47">
        <v>35.069184</v>
      </c>
      <c r="S47">
        <v>22.677900000000001</v>
      </c>
      <c r="T47">
        <v>0</v>
      </c>
      <c r="U47">
        <v>403.48489499999999</v>
      </c>
      <c r="V47">
        <v>19.973355000000002</v>
      </c>
      <c r="W47">
        <v>43.515996000000001</v>
      </c>
      <c r="X47">
        <v>138.99537699999999</v>
      </c>
      <c r="Y47">
        <v>0</v>
      </c>
      <c r="Z47">
        <v>0</v>
      </c>
      <c r="AA47">
        <v>0</v>
      </c>
      <c r="AB47">
        <v>12.689334000000001</v>
      </c>
      <c r="AC47">
        <v>0</v>
      </c>
      <c r="AD47">
        <v>0</v>
      </c>
      <c r="AE47">
        <v>1.8542559999999999</v>
      </c>
      <c r="AF47">
        <v>8.5500989999999994</v>
      </c>
      <c r="AG47">
        <v>41.983933999999998</v>
      </c>
      <c r="AH47">
        <v>0</v>
      </c>
      <c r="AI47">
        <v>0</v>
      </c>
      <c r="AJ47">
        <v>0</v>
      </c>
      <c r="AK47">
        <v>51.963963999999997</v>
      </c>
      <c r="AL47">
        <v>53.740175999999998</v>
      </c>
      <c r="AM47">
        <v>15.2272</v>
      </c>
      <c r="AN47">
        <v>0.79256499999999996</v>
      </c>
      <c r="AO47">
        <v>0</v>
      </c>
      <c r="AP47">
        <v>0</v>
      </c>
      <c r="AQ47">
        <v>0</v>
      </c>
      <c r="AR47">
        <v>12.764448</v>
      </c>
      <c r="AS47">
        <v>25.922004000000001</v>
      </c>
      <c r="AT47">
        <v>18.198871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2178.176426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476.08461999999997</v>
      </c>
      <c r="L48">
        <v>366.40305599999999</v>
      </c>
      <c r="M48">
        <v>43.357500000000002</v>
      </c>
      <c r="N48">
        <v>113.813438</v>
      </c>
      <c r="O48">
        <v>59.573205000000002</v>
      </c>
      <c r="P48">
        <v>119.29738999999999</v>
      </c>
      <c r="Q48">
        <v>9.7013850000000001</v>
      </c>
      <c r="R48">
        <v>35.069184</v>
      </c>
      <c r="S48">
        <v>22.677900000000001</v>
      </c>
      <c r="T48">
        <v>0</v>
      </c>
      <c r="U48">
        <v>403.48489499999999</v>
      </c>
      <c r="V48">
        <v>19.973355000000002</v>
      </c>
      <c r="W48">
        <v>43.515996000000001</v>
      </c>
      <c r="X48">
        <v>138.99537699999999</v>
      </c>
      <c r="Y48">
        <v>0</v>
      </c>
      <c r="Z48">
        <v>0</v>
      </c>
      <c r="AA48">
        <v>0</v>
      </c>
      <c r="AB48">
        <v>12.689334000000001</v>
      </c>
      <c r="AC48">
        <v>0</v>
      </c>
      <c r="AD48">
        <v>0</v>
      </c>
      <c r="AE48">
        <v>1.8542559999999999</v>
      </c>
      <c r="AF48">
        <v>8.5500989999999994</v>
      </c>
      <c r="AG48">
        <v>41.983933999999998</v>
      </c>
      <c r="AH48">
        <v>0</v>
      </c>
      <c r="AI48">
        <v>0</v>
      </c>
      <c r="AJ48">
        <v>0</v>
      </c>
      <c r="AK48">
        <v>51.963963999999997</v>
      </c>
      <c r="AL48">
        <v>53.740175999999998</v>
      </c>
      <c r="AM48">
        <v>15.2272</v>
      </c>
      <c r="AN48">
        <v>0.79256499999999996</v>
      </c>
      <c r="AO48">
        <v>0</v>
      </c>
      <c r="AP48">
        <v>0</v>
      </c>
      <c r="AQ48">
        <v>0</v>
      </c>
      <c r="AR48">
        <v>12.764448</v>
      </c>
      <c r="AS48">
        <v>25.922004000000001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2096.7052490000001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451.99712</v>
      </c>
      <c r="L49">
        <v>337.49805600000002</v>
      </c>
      <c r="M49">
        <v>43.357500000000002</v>
      </c>
      <c r="N49">
        <v>113.813438</v>
      </c>
      <c r="O49">
        <v>59.573205000000002</v>
      </c>
      <c r="P49">
        <v>119.29738999999999</v>
      </c>
      <c r="Q49">
        <v>9.7013850000000001</v>
      </c>
      <c r="R49">
        <v>35.069184</v>
      </c>
      <c r="S49">
        <v>22.677900000000001</v>
      </c>
      <c r="T49">
        <v>0</v>
      </c>
      <c r="U49">
        <v>403.48489499999999</v>
      </c>
      <c r="V49">
        <v>19.973355000000002</v>
      </c>
      <c r="W49">
        <v>43.515996000000001</v>
      </c>
      <c r="X49">
        <v>138.99537699999999</v>
      </c>
      <c r="Y49">
        <v>0</v>
      </c>
      <c r="Z49">
        <v>0</v>
      </c>
      <c r="AA49">
        <v>0</v>
      </c>
      <c r="AB49">
        <v>12.689334000000001</v>
      </c>
      <c r="AC49">
        <v>0</v>
      </c>
      <c r="AD49">
        <v>0</v>
      </c>
      <c r="AE49">
        <v>1.8542559999999999</v>
      </c>
      <c r="AF49">
        <v>8.5500989999999994</v>
      </c>
      <c r="AG49">
        <v>41.983933999999998</v>
      </c>
      <c r="AH49">
        <v>0</v>
      </c>
      <c r="AI49">
        <v>0</v>
      </c>
      <c r="AJ49">
        <v>0</v>
      </c>
      <c r="AK49">
        <v>51.963963999999997</v>
      </c>
      <c r="AL49">
        <v>53.740175999999998</v>
      </c>
      <c r="AM49">
        <v>15.2272</v>
      </c>
      <c r="AN49">
        <v>0.79256499999999996</v>
      </c>
      <c r="AO49">
        <v>0</v>
      </c>
      <c r="AP49">
        <v>0</v>
      </c>
      <c r="AQ49">
        <v>0</v>
      </c>
      <c r="AR49">
        <v>4.2548159999999999</v>
      </c>
      <c r="AS49">
        <v>28.514203999999999</v>
      </c>
      <c r="AT49">
        <v>18.715813000000001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2037.2411620000003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427.90962000000002</v>
      </c>
      <c r="L50">
        <v>318.22805599999998</v>
      </c>
      <c r="M50">
        <v>43.357500000000002</v>
      </c>
      <c r="N50">
        <v>113.813438</v>
      </c>
      <c r="O50">
        <v>59.573205000000002</v>
      </c>
      <c r="P50">
        <v>119.29738999999999</v>
      </c>
      <c r="Q50">
        <v>9.7013850000000001</v>
      </c>
      <c r="R50">
        <v>35.069184</v>
      </c>
      <c r="S50">
        <v>22.677900000000001</v>
      </c>
      <c r="T50">
        <v>0</v>
      </c>
      <c r="U50">
        <v>403.48489499999999</v>
      </c>
      <c r="V50">
        <v>19.973355000000002</v>
      </c>
      <c r="W50">
        <v>43.515996000000001</v>
      </c>
      <c r="X50">
        <v>138.99537699999999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1.8542559999999999</v>
      </c>
      <c r="AF50">
        <v>8.5500989999999994</v>
      </c>
      <c r="AG50">
        <v>41.983933999999998</v>
      </c>
      <c r="AH50">
        <v>0</v>
      </c>
      <c r="AI50">
        <v>0</v>
      </c>
      <c r="AJ50">
        <v>0</v>
      </c>
      <c r="AK50">
        <v>51.963963999999997</v>
      </c>
      <c r="AL50">
        <v>53.740175999999998</v>
      </c>
      <c r="AM50">
        <v>15.2272</v>
      </c>
      <c r="AN50">
        <v>0.79256499999999996</v>
      </c>
      <c r="AO50">
        <v>0</v>
      </c>
      <c r="AP50">
        <v>0</v>
      </c>
      <c r="AQ50">
        <v>0</v>
      </c>
      <c r="AR50">
        <v>4.2548159999999999</v>
      </c>
      <c r="AS50">
        <v>28.514203999999999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1981.7484830000005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408.63961999999998</v>
      </c>
      <c r="L51">
        <v>290.28655600000002</v>
      </c>
      <c r="M51">
        <v>43.357500000000002</v>
      </c>
      <c r="N51">
        <v>113.813438</v>
      </c>
      <c r="O51">
        <v>59.573205000000002</v>
      </c>
      <c r="P51">
        <v>119.29738999999999</v>
      </c>
      <c r="Q51">
        <v>9.7013850000000001</v>
      </c>
      <c r="R51">
        <v>36.037790000000001</v>
      </c>
      <c r="S51">
        <v>22.677900000000001</v>
      </c>
      <c r="T51">
        <v>0</v>
      </c>
      <c r="U51">
        <v>403.48489499999999</v>
      </c>
      <c r="V51">
        <v>19.973355000000002</v>
      </c>
      <c r="W51">
        <v>44.705514000000001</v>
      </c>
      <c r="X51">
        <v>138.99537699999999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1.8542559999999999</v>
      </c>
      <c r="AF51">
        <v>8.5500989999999994</v>
      </c>
      <c r="AG51">
        <v>41.983933999999998</v>
      </c>
      <c r="AH51">
        <v>0</v>
      </c>
      <c r="AI51">
        <v>0</v>
      </c>
      <c r="AJ51">
        <v>0</v>
      </c>
      <c r="AK51">
        <v>51.963963999999997</v>
      </c>
      <c r="AL51">
        <v>38.625751999999999</v>
      </c>
      <c r="AM51">
        <v>15.2272</v>
      </c>
      <c r="AN51">
        <v>0.79256499999999996</v>
      </c>
      <c r="AO51">
        <v>0</v>
      </c>
      <c r="AP51">
        <v>0.493697</v>
      </c>
      <c r="AQ51">
        <v>0</v>
      </c>
      <c r="AR51">
        <v>12.764448</v>
      </c>
      <c r="AS51">
        <v>28.514203999999999</v>
      </c>
      <c r="AT51">
        <v>18.205123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1929.5191670000004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360.46462000000002</v>
      </c>
      <c r="L52">
        <v>268.33474999999999</v>
      </c>
      <c r="M52">
        <v>43.357500000000002</v>
      </c>
      <c r="N52">
        <v>113.813438</v>
      </c>
      <c r="O52">
        <v>59.573205000000002</v>
      </c>
      <c r="P52">
        <v>119.29738999999999</v>
      </c>
      <c r="Q52">
        <v>8.1019400000000008</v>
      </c>
      <c r="R52">
        <v>36.037790000000001</v>
      </c>
      <c r="S52">
        <v>17.773202999999999</v>
      </c>
      <c r="T52">
        <v>0</v>
      </c>
      <c r="U52">
        <v>403.48489499999999</v>
      </c>
      <c r="V52">
        <v>19.973355000000002</v>
      </c>
      <c r="W52">
        <v>44.705514000000001</v>
      </c>
      <c r="X52">
        <v>138.99537699999999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1.8542559999999999</v>
      </c>
      <c r="AF52">
        <v>8.5500989999999994</v>
      </c>
      <c r="AG52">
        <v>41.983933999999998</v>
      </c>
      <c r="AH52">
        <v>0</v>
      </c>
      <c r="AI52">
        <v>0</v>
      </c>
      <c r="AJ52">
        <v>0</v>
      </c>
      <c r="AK52">
        <v>51.963963999999997</v>
      </c>
      <c r="AL52">
        <v>38.625751999999999</v>
      </c>
      <c r="AM52">
        <v>15.2272</v>
      </c>
      <c r="AN52">
        <v>0.79256499999999996</v>
      </c>
      <c r="AO52">
        <v>0</v>
      </c>
      <c r="AP52">
        <v>0.493697</v>
      </c>
      <c r="AQ52">
        <v>0</v>
      </c>
      <c r="AR52">
        <v>12.764448</v>
      </c>
      <c r="AS52">
        <v>28.514203999999999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1853.9530640000003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360.46462000000002</v>
      </c>
      <c r="L53">
        <v>231.72174999999999</v>
      </c>
      <c r="M53">
        <v>43.357500000000002</v>
      </c>
      <c r="N53">
        <v>113.813438</v>
      </c>
      <c r="O53">
        <v>59.573205000000002</v>
      </c>
      <c r="P53">
        <v>119.29738999999999</v>
      </c>
      <c r="Q53">
        <v>7.9750819999999996</v>
      </c>
      <c r="R53">
        <v>28.216387000000001</v>
      </c>
      <c r="S53">
        <v>17.773202999999999</v>
      </c>
      <c r="T53">
        <v>0</v>
      </c>
      <c r="U53">
        <v>403.48489499999999</v>
      </c>
      <c r="V53">
        <v>19.973355000000002</v>
      </c>
      <c r="W53">
        <v>35.669829999999997</v>
      </c>
      <c r="X53">
        <v>138.99537699999999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1.8542559999999999</v>
      </c>
      <c r="AF53">
        <v>8.5500989999999994</v>
      </c>
      <c r="AG53">
        <v>41.983933999999998</v>
      </c>
      <c r="AH53">
        <v>0</v>
      </c>
      <c r="AI53">
        <v>0</v>
      </c>
      <c r="AJ53">
        <v>0</v>
      </c>
      <c r="AK53">
        <v>51.963963999999997</v>
      </c>
      <c r="AL53">
        <v>38.625751999999999</v>
      </c>
      <c r="AM53">
        <v>15.2272</v>
      </c>
      <c r="AN53">
        <v>0.79256499999999996</v>
      </c>
      <c r="AO53">
        <v>0</v>
      </c>
      <c r="AP53">
        <v>0.493697</v>
      </c>
      <c r="AQ53">
        <v>0</v>
      </c>
      <c r="AR53">
        <v>19.146671999999999</v>
      </c>
      <c r="AS53">
        <v>28.514203999999999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1806.7383430000007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360.46462000000002</v>
      </c>
      <c r="L54">
        <v>231.72174999999999</v>
      </c>
      <c r="M54">
        <v>43.357500000000002</v>
      </c>
      <c r="N54">
        <v>113.813438</v>
      </c>
      <c r="O54">
        <v>59.573205000000002</v>
      </c>
      <c r="P54">
        <v>119.29738999999999</v>
      </c>
      <c r="Q54">
        <v>6.8899049999999997</v>
      </c>
      <c r="R54">
        <v>22.661519999999999</v>
      </c>
      <c r="S54">
        <v>14.290611999999999</v>
      </c>
      <c r="T54">
        <v>0</v>
      </c>
      <c r="U54">
        <v>403.48489499999999</v>
      </c>
      <c r="V54">
        <v>19.973355000000002</v>
      </c>
      <c r="W54">
        <v>35.669829999999997</v>
      </c>
      <c r="X54">
        <v>138.99537699999999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1.8542559999999999</v>
      </c>
      <c r="AF54">
        <v>8.5500989999999994</v>
      </c>
      <c r="AG54">
        <v>41.983933999999998</v>
      </c>
      <c r="AH54">
        <v>0</v>
      </c>
      <c r="AI54">
        <v>0</v>
      </c>
      <c r="AJ54">
        <v>0</v>
      </c>
      <c r="AK54">
        <v>51.963963999999997</v>
      </c>
      <c r="AL54">
        <v>38.625751999999999</v>
      </c>
      <c r="AM54">
        <v>15.2272</v>
      </c>
      <c r="AN54">
        <v>0.79256499999999996</v>
      </c>
      <c r="AO54">
        <v>0</v>
      </c>
      <c r="AP54">
        <v>0.493697</v>
      </c>
      <c r="AQ54">
        <v>0</v>
      </c>
      <c r="AR54">
        <v>19.146671999999999</v>
      </c>
      <c r="AS54">
        <v>28.514203999999999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1796.6157080000005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360.46462000000002</v>
      </c>
      <c r="L55">
        <v>231.72174999999999</v>
      </c>
      <c r="M55">
        <v>43.357500000000002</v>
      </c>
      <c r="N55">
        <v>113.813438</v>
      </c>
      <c r="O55">
        <v>59.573205000000002</v>
      </c>
      <c r="P55">
        <v>119.29738999999999</v>
      </c>
      <c r="Q55">
        <v>6.4650850000000002</v>
      </c>
      <c r="R55">
        <v>22.661519999999999</v>
      </c>
      <c r="S55">
        <v>14.269435</v>
      </c>
      <c r="T55">
        <v>0</v>
      </c>
      <c r="U55">
        <v>403.48489499999999</v>
      </c>
      <c r="V55">
        <v>17.943923000000002</v>
      </c>
      <c r="W55">
        <v>24.588519999999999</v>
      </c>
      <c r="X55">
        <v>111.255441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1.8542559999999999</v>
      </c>
      <c r="AF55">
        <v>8.5500989999999994</v>
      </c>
      <c r="AG55">
        <v>41.983933999999998</v>
      </c>
      <c r="AH55">
        <v>0</v>
      </c>
      <c r="AI55">
        <v>0</v>
      </c>
      <c r="AJ55">
        <v>0</v>
      </c>
      <c r="AK55">
        <v>51.963963999999997</v>
      </c>
      <c r="AL55">
        <v>38.625751999999999</v>
      </c>
      <c r="AM55">
        <v>15.2272</v>
      </c>
      <c r="AN55">
        <v>0.79256499999999996</v>
      </c>
      <c r="AO55">
        <v>0</v>
      </c>
      <c r="AP55">
        <v>0.493697</v>
      </c>
      <c r="AQ55">
        <v>0</v>
      </c>
      <c r="AR55">
        <v>38.293343999999998</v>
      </c>
      <c r="AS55">
        <v>28.514203999999999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1774.4657050000005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360.46462000000002</v>
      </c>
      <c r="L56">
        <v>231.72174999999999</v>
      </c>
      <c r="M56">
        <v>43.357500000000002</v>
      </c>
      <c r="N56">
        <v>113.813438</v>
      </c>
      <c r="O56">
        <v>59.573205000000002</v>
      </c>
      <c r="P56">
        <v>119.29738999999999</v>
      </c>
      <c r="Q56">
        <v>6.4650850000000002</v>
      </c>
      <c r="R56">
        <v>22.661519999999999</v>
      </c>
      <c r="S56">
        <v>14.269435</v>
      </c>
      <c r="T56">
        <v>0</v>
      </c>
      <c r="U56">
        <v>403.48489499999999</v>
      </c>
      <c r="V56">
        <v>13.949843</v>
      </c>
      <c r="W56">
        <v>24.588519999999999</v>
      </c>
      <c r="X56">
        <v>111.255441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1.8542559999999999</v>
      </c>
      <c r="AF56">
        <v>8.5500989999999994</v>
      </c>
      <c r="AG56">
        <v>41.983933999999998</v>
      </c>
      <c r="AH56">
        <v>0</v>
      </c>
      <c r="AI56">
        <v>0</v>
      </c>
      <c r="AJ56">
        <v>0</v>
      </c>
      <c r="AK56">
        <v>51.963963999999997</v>
      </c>
      <c r="AL56">
        <v>38.625751999999999</v>
      </c>
      <c r="AM56">
        <v>15.2272</v>
      </c>
      <c r="AN56">
        <v>0.79256499999999996</v>
      </c>
      <c r="AO56">
        <v>0</v>
      </c>
      <c r="AP56">
        <v>0.493697</v>
      </c>
      <c r="AQ56">
        <v>0</v>
      </c>
      <c r="AR56">
        <v>38.293343999999998</v>
      </c>
      <c r="AS56">
        <v>28.514203999999999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1770.4716250000006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360.46462000000002</v>
      </c>
      <c r="L57">
        <v>231.72174999999999</v>
      </c>
      <c r="M57">
        <v>43.357500000000002</v>
      </c>
      <c r="N57">
        <v>113.813438</v>
      </c>
      <c r="O57">
        <v>59.573205000000002</v>
      </c>
      <c r="P57">
        <v>119.29738999999999</v>
      </c>
      <c r="Q57">
        <v>6.4650850000000002</v>
      </c>
      <c r="R57">
        <v>22.661519999999999</v>
      </c>
      <c r="S57">
        <v>14.269435</v>
      </c>
      <c r="T57">
        <v>0</v>
      </c>
      <c r="U57">
        <v>403.48489499999999</v>
      </c>
      <c r="V57">
        <v>10.993535</v>
      </c>
      <c r="W57">
        <v>24.588519999999999</v>
      </c>
      <c r="X57">
        <v>111.255441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1.8542559999999999</v>
      </c>
      <c r="AF57">
        <v>8.5500989999999994</v>
      </c>
      <c r="AG57">
        <v>41.983933999999998</v>
      </c>
      <c r="AH57">
        <v>0</v>
      </c>
      <c r="AI57">
        <v>0</v>
      </c>
      <c r="AJ57">
        <v>0</v>
      </c>
      <c r="AK57">
        <v>51.963963999999997</v>
      </c>
      <c r="AL57">
        <v>38.625751999999999</v>
      </c>
      <c r="AM57">
        <v>15.2272</v>
      </c>
      <c r="AN57">
        <v>0.79256499999999996</v>
      </c>
      <c r="AO57">
        <v>0</v>
      </c>
      <c r="AP57">
        <v>0.493697</v>
      </c>
      <c r="AQ57">
        <v>0</v>
      </c>
      <c r="AR57">
        <v>12.764448</v>
      </c>
      <c r="AS57">
        <v>20.089552999999999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1733.5617700000005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360.46462000000002</v>
      </c>
      <c r="L58">
        <v>231.72174999999999</v>
      </c>
      <c r="M58">
        <v>43.357500000000002</v>
      </c>
      <c r="N58">
        <v>113.813438</v>
      </c>
      <c r="O58">
        <v>59.573205000000002</v>
      </c>
      <c r="P58">
        <v>119.29738999999999</v>
      </c>
      <c r="Q58">
        <v>6.4650850000000002</v>
      </c>
      <c r="R58">
        <v>22.661519999999999</v>
      </c>
      <c r="S58">
        <v>14.269435</v>
      </c>
      <c r="T58">
        <v>0</v>
      </c>
      <c r="U58">
        <v>403.48489499999999</v>
      </c>
      <c r="V58">
        <v>13.729875</v>
      </c>
      <c r="W58">
        <v>29.883434000000001</v>
      </c>
      <c r="X58">
        <v>111.255441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1.8542559999999999</v>
      </c>
      <c r="AF58">
        <v>8.5500989999999994</v>
      </c>
      <c r="AG58">
        <v>41.983933999999998</v>
      </c>
      <c r="AH58">
        <v>0</v>
      </c>
      <c r="AI58">
        <v>0</v>
      </c>
      <c r="AJ58">
        <v>0</v>
      </c>
      <c r="AK58">
        <v>51.963963999999997</v>
      </c>
      <c r="AL58">
        <v>38.625751999999999</v>
      </c>
      <c r="AM58">
        <v>15.2272</v>
      </c>
      <c r="AN58">
        <v>0.79256499999999996</v>
      </c>
      <c r="AO58">
        <v>0</v>
      </c>
      <c r="AP58">
        <v>0.493697</v>
      </c>
      <c r="AQ58">
        <v>0</v>
      </c>
      <c r="AR58">
        <v>12.764448</v>
      </c>
      <c r="AS58">
        <v>20.089552999999999</v>
      </c>
      <c r="AT58">
        <v>18.948467999999998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1741.2715240000005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360.46462000000002</v>
      </c>
      <c r="L59">
        <v>231.72174999999999</v>
      </c>
      <c r="M59">
        <v>43.357500000000002</v>
      </c>
      <c r="N59">
        <v>113.813438</v>
      </c>
      <c r="O59">
        <v>59.573205000000002</v>
      </c>
      <c r="P59">
        <v>119.29738999999999</v>
      </c>
      <c r="Q59">
        <v>6.4650850000000002</v>
      </c>
      <c r="R59">
        <v>22.661519999999999</v>
      </c>
      <c r="S59">
        <v>14.269435</v>
      </c>
      <c r="T59">
        <v>0</v>
      </c>
      <c r="U59">
        <v>403.48489499999999</v>
      </c>
      <c r="V59">
        <v>13.729875</v>
      </c>
      <c r="W59">
        <v>29.883434000000001</v>
      </c>
      <c r="X59">
        <v>111.255441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15.877374</v>
      </c>
      <c r="AF59">
        <v>8.075094</v>
      </c>
      <c r="AG59">
        <v>41.983933999999998</v>
      </c>
      <c r="AH59">
        <v>0</v>
      </c>
      <c r="AI59">
        <v>0</v>
      </c>
      <c r="AJ59">
        <v>0</v>
      </c>
      <c r="AK59">
        <v>51.963963999999997</v>
      </c>
      <c r="AL59">
        <v>38.625751999999999</v>
      </c>
      <c r="AM59">
        <v>15.2272</v>
      </c>
      <c r="AN59">
        <v>0.79256499999999996</v>
      </c>
      <c r="AO59">
        <v>0</v>
      </c>
      <c r="AP59">
        <v>0</v>
      </c>
      <c r="AQ59">
        <v>13.111307999999999</v>
      </c>
      <c r="AR59">
        <v>23.401488000000001</v>
      </c>
      <c r="AS59">
        <v>28.514203999999999</v>
      </c>
      <c r="AT59">
        <v>17.849233000000002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1785.3997040000002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360.46462000000002</v>
      </c>
      <c r="L60">
        <v>231.72174999999999</v>
      </c>
      <c r="M60">
        <v>43.357500000000002</v>
      </c>
      <c r="N60">
        <v>113.813438</v>
      </c>
      <c r="O60">
        <v>59.573205000000002</v>
      </c>
      <c r="P60">
        <v>119.29738999999999</v>
      </c>
      <c r="Q60">
        <v>6.4650850000000002</v>
      </c>
      <c r="R60">
        <v>22.661519999999999</v>
      </c>
      <c r="S60">
        <v>14.269435</v>
      </c>
      <c r="T60">
        <v>0</v>
      </c>
      <c r="U60">
        <v>403.48489499999999</v>
      </c>
      <c r="V60">
        <v>13.729875</v>
      </c>
      <c r="W60">
        <v>29.883434000000001</v>
      </c>
      <c r="X60">
        <v>111.255441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15.877374</v>
      </c>
      <c r="AF60">
        <v>8.075094</v>
      </c>
      <c r="AG60">
        <v>41.983933999999998</v>
      </c>
      <c r="AH60">
        <v>0</v>
      </c>
      <c r="AI60">
        <v>0</v>
      </c>
      <c r="AJ60">
        <v>0</v>
      </c>
      <c r="AK60">
        <v>51.963963999999997</v>
      </c>
      <c r="AL60">
        <v>38.625751999999999</v>
      </c>
      <c r="AM60">
        <v>15.2272</v>
      </c>
      <c r="AN60">
        <v>0.79256499999999996</v>
      </c>
      <c r="AO60">
        <v>0</v>
      </c>
      <c r="AP60">
        <v>0</v>
      </c>
      <c r="AQ60">
        <v>13.111307999999999</v>
      </c>
      <c r="AR60">
        <v>23.401488000000001</v>
      </c>
      <c r="AS60">
        <v>28.514203999999999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1786.8204390000003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360.46462000000002</v>
      </c>
      <c r="L61">
        <v>231.72174999999999</v>
      </c>
      <c r="M61">
        <v>43.357500000000002</v>
      </c>
      <c r="N61">
        <v>113.813438</v>
      </c>
      <c r="O61">
        <v>59.573205000000002</v>
      </c>
      <c r="P61">
        <v>119.29738999999999</v>
      </c>
      <c r="Q61">
        <v>6.4650850000000002</v>
      </c>
      <c r="R61">
        <v>22.661519999999999</v>
      </c>
      <c r="S61">
        <v>14.269435</v>
      </c>
      <c r="T61">
        <v>0</v>
      </c>
      <c r="U61">
        <v>403.48489499999999</v>
      </c>
      <c r="V61">
        <v>13.729875</v>
      </c>
      <c r="W61">
        <v>29.883434000000001</v>
      </c>
      <c r="X61">
        <v>111.255441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15.877374</v>
      </c>
      <c r="AF61">
        <v>8.075094</v>
      </c>
      <c r="AG61">
        <v>41.983933999999998</v>
      </c>
      <c r="AH61">
        <v>0</v>
      </c>
      <c r="AI61">
        <v>0</v>
      </c>
      <c r="AJ61">
        <v>0</v>
      </c>
      <c r="AK61">
        <v>51.963963999999997</v>
      </c>
      <c r="AL61">
        <v>38.625751999999999</v>
      </c>
      <c r="AM61">
        <v>15.2272</v>
      </c>
      <c r="AN61">
        <v>0.79256499999999996</v>
      </c>
      <c r="AO61">
        <v>0</v>
      </c>
      <c r="AP61">
        <v>0</v>
      </c>
      <c r="AQ61">
        <v>13.111307999999999</v>
      </c>
      <c r="AR61">
        <v>31.91112</v>
      </c>
      <c r="AS61">
        <v>28.514203999999999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1795.3300710000003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360.46462000000002</v>
      </c>
      <c r="L62">
        <v>231.72174999999999</v>
      </c>
      <c r="M62">
        <v>43.357500000000002</v>
      </c>
      <c r="N62">
        <v>113.813438</v>
      </c>
      <c r="O62">
        <v>59.573205000000002</v>
      </c>
      <c r="P62">
        <v>119.29738999999999</v>
      </c>
      <c r="Q62">
        <v>6.4650850000000002</v>
      </c>
      <c r="R62">
        <v>22.661519999999999</v>
      </c>
      <c r="S62">
        <v>14.269435</v>
      </c>
      <c r="T62">
        <v>0</v>
      </c>
      <c r="U62">
        <v>403.48489499999999</v>
      </c>
      <c r="V62">
        <v>13.729875</v>
      </c>
      <c r="W62">
        <v>29.883434000000001</v>
      </c>
      <c r="X62">
        <v>111.255441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15.877374</v>
      </c>
      <c r="AF62">
        <v>8.075094</v>
      </c>
      <c r="AG62">
        <v>41.983933999999998</v>
      </c>
      <c r="AH62">
        <v>0</v>
      </c>
      <c r="AI62">
        <v>0</v>
      </c>
      <c r="AJ62">
        <v>0</v>
      </c>
      <c r="AK62">
        <v>51.963963999999997</v>
      </c>
      <c r="AL62">
        <v>38.625751999999999</v>
      </c>
      <c r="AM62">
        <v>15.2272</v>
      </c>
      <c r="AN62">
        <v>0.79256499999999996</v>
      </c>
      <c r="AO62">
        <v>0</v>
      </c>
      <c r="AP62">
        <v>0</v>
      </c>
      <c r="AQ62">
        <v>26.222615999999999</v>
      </c>
      <c r="AR62">
        <v>31.91112</v>
      </c>
      <c r="AS62">
        <v>28.514203999999999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1808.4413790000003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360.46462000000002</v>
      </c>
      <c r="L63">
        <v>231.72174999999999</v>
      </c>
      <c r="M63">
        <v>43.357500000000002</v>
      </c>
      <c r="N63">
        <v>113.813438</v>
      </c>
      <c r="O63">
        <v>59.573205000000002</v>
      </c>
      <c r="P63">
        <v>119.29738999999999</v>
      </c>
      <c r="Q63">
        <v>6.4650850000000002</v>
      </c>
      <c r="R63">
        <v>22.661519999999999</v>
      </c>
      <c r="S63">
        <v>14.269435</v>
      </c>
      <c r="T63">
        <v>0</v>
      </c>
      <c r="U63">
        <v>403.48489499999999</v>
      </c>
      <c r="V63">
        <v>13.729875</v>
      </c>
      <c r="W63">
        <v>29.883434000000001</v>
      </c>
      <c r="X63">
        <v>111.255441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15.877374</v>
      </c>
      <c r="AF63">
        <v>8.075094</v>
      </c>
      <c r="AG63">
        <v>41.983933999999998</v>
      </c>
      <c r="AH63">
        <v>0</v>
      </c>
      <c r="AI63">
        <v>0</v>
      </c>
      <c r="AJ63">
        <v>0</v>
      </c>
      <c r="AK63">
        <v>51.963963999999997</v>
      </c>
      <c r="AL63">
        <v>12.315457</v>
      </c>
      <c r="AM63">
        <v>15.2272</v>
      </c>
      <c r="AN63">
        <v>0.79256499999999996</v>
      </c>
      <c r="AO63">
        <v>0</v>
      </c>
      <c r="AP63">
        <v>0</v>
      </c>
      <c r="AQ63">
        <v>26.222615999999999</v>
      </c>
      <c r="AR63">
        <v>31.91112</v>
      </c>
      <c r="AS63">
        <v>25.922004000000001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1779.5388840000003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360.46462000000002</v>
      </c>
      <c r="L64">
        <v>231.72174999999999</v>
      </c>
      <c r="M64">
        <v>43.357500000000002</v>
      </c>
      <c r="N64">
        <v>113.813438</v>
      </c>
      <c r="O64">
        <v>59.573205000000002</v>
      </c>
      <c r="P64">
        <v>119.29738999999999</v>
      </c>
      <c r="Q64">
        <v>6.4650850000000002</v>
      </c>
      <c r="R64">
        <v>22.622979999999998</v>
      </c>
      <c r="S64">
        <v>14.269435</v>
      </c>
      <c r="T64">
        <v>0</v>
      </c>
      <c r="U64">
        <v>403.48489499999999</v>
      </c>
      <c r="V64">
        <v>15.440694000000001</v>
      </c>
      <c r="W64">
        <v>35.669829999999997</v>
      </c>
      <c r="X64">
        <v>111.255441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15.877374</v>
      </c>
      <c r="AF64">
        <v>8.075094</v>
      </c>
      <c r="AG64">
        <v>41.983933999999998</v>
      </c>
      <c r="AH64">
        <v>0</v>
      </c>
      <c r="AI64">
        <v>0</v>
      </c>
      <c r="AJ64">
        <v>0</v>
      </c>
      <c r="AK64">
        <v>51.963963999999997</v>
      </c>
      <c r="AL64">
        <v>12.315457</v>
      </c>
      <c r="AM64">
        <v>15.2272</v>
      </c>
      <c r="AN64">
        <v>0.79256499999999996</v>
      </c>
      <c r="AO64">
        <v>0</v>
      </c>
      <c r="AP64">
        <v>0</v>
      </c>
      <c r="AQ64">
        <v>39.333924000000003</v>
      </c>
      <c r="AR64">
        <v>31.91112</v>
      </c>
      <c r="AS64">
        <v>25.922004000000001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1800.1088670000001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360.46462000000002</v>
      </c>
      <c r="L65">
        <v>231.72174999999999</v>
      </c>
      <c r="M65">
        <v>43.357500000000002</v>
      </c>
      <c r="N65">
        <v>113.813438</v>
      </c>
      <c r="O65">
        <v>59.573205000000002</v>
      </c>
      <c r="P65">
        <v>119.29738999999999</v>
      </c>
      <c r="Q65">
        <v>6.4650850000000002</v>
      </c>
      <c r="R65">
        <v>22.622979999999998</v>
      </c>
      <c r="S65">
        <v>14.269435</v>
      </c>
      <c r="T65">
        <v>0</v>
      </c>
      <c r="U65">
        <v>403.48489499999999</v>
      </c>
      <c r="V65">
        <v>16.018573</v>
      </c>
      <c r="W65">
        <v>35.669829999999997</v>
      </c>
      <c r="X65">
        <v>111.255441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15.877374</v>
      </c>
      <c r="AF65">
        <v>8.075094</v>
      </c>
      <c r="AG65">
        <v>41.983933999999998</v>
      </c>
      <c r="AH65">
        <v>0</v>
      </c>
      <c r="AI65">
        <v>0</v>
      </c>
      <c r="AJ65">
        <v>0</v>
      </c>
      <c r="AK65">
        <v>51.963963999999997</v>
      </c>
      <c r="AL65">
        <v>12.315457</v>
      </c>
      <c r="AM65">
        <v>15.2272</v>
      </c>
      <c r="AN65">
        <v>0.79256499999999996</v>
      </c>
      <c r="AO65">
        <v>0</v>
      </c>
      <c r="AP65">
        <v>0</v>
      </c>
      <c r="AQ65">
        <v>39.333924000000003</v>
      </c>
      <c r="AR65">
        <v>20.210376</v>
      </c>
      <c r="AS65">
        <v>19.441503000000001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1782.5055010000003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360.46462000000002</v>
      </c>
      <c r="L66">
        <v>232.20349999999999</v>
      </c>
      <c r="M66">
        <v>43.357500000000002</v>
      </c>
      <c r="N66">
        <v>113.813438</v>
      </c>
      <c r="O66">
        <v>59.573205000000002</v>
      </c>
      <c r="P66">
        <v>119.29738999999999</v>
      </c>
      <c r="Q66">
        <v>6.4650850000000002</v>
      </c>
      <c r="R66">
        <v>22.622979999999998</v>
      </c>
      <c r="S66">
        <v>14.269435</v>
      </c>
      <c r="T66">
        <v>0</v>
      </c>
      <c r="U66">
        <v>403.48489499999999</v>
      </c>
      <c r="V66">
        <v>16.018573</v>
      </c>
      <c r="W66">
        <v>35.669829999999997</v>
      </c>
      <c r="X66">
        <v>111.255441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15.877374</v>
      </c>
      <c r="AF66">
        <v>8.075094</v>
      </c>
      <c r="AG66">
        <v>41.983933999999998</v>
      </c>
      <c r="AH66">
        <v>0</v>
      </c>
      <c r="AI66">
        <v>0</v>
      </c>
      <c r="AJ66">
        <v>0</v>
      </c>
      <c r="AK66">
        <v>51.963963999999997</v>
      </c>
      <c r="AL66">
        <v>12.315457</v>
      </c>
      <c r="AM66">
        <v>15.2272</v>
      </c>
      <c r="AN66">
        <v>0.79256499999999996</v>
      </c>
      <c r="AO66">
        <v>0</v>
      </c>
      <c r="AP66">
        <v>0</v>
      </c>
      <c r="AQ66">
        <v>39.333924000000003</v>
      </c>
      <c r="AR66">
        <v>20.210376</v>
      </c>
      <c r="AS66">
        <v>19.441503000000001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1782.9872510000002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360.46462000000002</v>
      </c>
      <c r="L67">
        <v>232.20349999999999</v>
      </c>
      <c r="M67">
        <v>43.357500000000002</v>
      </c>
      <c r="N67">
        <v>113.813438</v>
      </c>
      <c r="O67">
        <v>59.573205000000002</v>
      </c>
      <c r="P67">
        <v>119.29738999999999</v>
      </c>
      <c r="Q67">
        <v>6.4650850000000002</v>
      </c>
      <c r="R67">
        <v>28.216387000000001</v>
      </c>
      <c r="S67">
        <v>14.269435</v>
      </c>
      <c r="T67">
        <v>0</v>
      </c>
      <c r="U67">
        <v>403.48489499999999</v>
      </c>
      <c r="V67">
        <v>19.973355000000002</v>
      </c>
      <c r="W67">
        <v>44.705514000000001</v>
      </c>
      <c r="X67">
        <v>138.99537699999999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15.877374</v>
      </c>
      <c r="AF67">
        <v>8.075094</v>
      </c>
      <c r="AG67">
        <v>41.983933999999998</v>
      </c>
      <c r="AH67">
        <v>0</v>
      </c>
      <c r="AI67">
        <v>0</v>
      </c>
      <c r="AJ67">
        <v>0</v>
      </c>
      <c r="AK67">
        <v>51.963963999999997</v>
      </c>
      <c r="AL67">
        <v>25.750501</v>
      </c>
      <c r="AM67">
        <v>15.2272</v>
      </c>
      <c r="AN67">
        <v>0.79256499999999996</v>
      </c>
      <c r="AO67">
        <v>0</v>
      </c>
      <c r="AP67">
        <v>0</v>
      </c>
      <c r="AQ67">
        <v>39.333924000000003</v>
      </c>
      <c r="AR67">
        <v>31.91112</v>
      </c>
      <c r="AS67">
        <v>19.441503000000001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1854.4468480000003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360.46462000000002</v>
      </c>
      <c r="L68">
        <v>232.20349999999999</v>
      </c>
      <c r="M68">
        <v>43.357500000000002</v>
      </c>
      <c r="N68">
        <v>113.813438</v>
      </c>
      <c r="O68">
        <v>59.573205000000002</v>
      </c>
      <c r="P68">
        <v>119.29738999999999</v>
      </c>
      <c r="Q68">
        <v>6.4650850000000002</v>
      </c>
      <c r="R68">
        <v>28.216387000000001</v>
      </c>
      <c r="S68">
        <v>14.269435</v>
      </c>
      <c r="T68">
        <v>0</v>
      </c>
      <c r="U68">
        <v>403.48489499999999</v>
      </c>
      <c r="V68">
        <v>19.973355000000002</v>
      </c>
      <c r="W68">
        <v>44.705514000000001</v>
      </c>
      <c r="X68">
        <v>138.99537699999999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15.877374</v>
      </c>
      <c r="AF68">
        <v>8.075094</v>
      </c>
      <c r="AG68">
        <v>41.983933999999998</v>
      </c>
      <c r="AH68">
        <v>0</v>
      </c>
      <c r="AI68">
        <v>0</v>
      </c>
      <c r="AJ68">
        <v>0</v>
      </c>
      <c r="AK68">
        <v>51.963963999999997</v>
      </c>
      <c r="AL68">
        <v>25.750501</v>
      </c>
      <c r="AM68">
        <v>15.2272</v>
      </c>
      <c r="AN68">
        <v>0.79256499999999996</v>
      </c>
      <c r="AO68">
        <v>0</v>
      </c>
      <c r="AP68">
        <v>0</v>
      </c>
      <c r="AQ68">
        <v>39.333924000000003</v>
      </c>
      <c r="AR68">
        <v>31.91112</v>
      </c>
      <c r="AS68">
        <v>19.441503000000001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1854.4468480000003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360.46462000000002</v>
      </c>
      <c r="L69">
        <v>232.20349999999999</v>
      </c>
      <c r="M69">
        <v>43.357500000000002</v>
      </c>
      <c r="N69">
        <v>113.813438</v>
      </c>
      <c r="O69">
        <v>59.573205000000002</v>
      </c>
      <c r="P69">
        <v>119.29738999999999</v>
      </c>
      <c r="Q69">
        <v>7.9750819999999996</v>
      </c>
      <c r="R69">
        <v>30.462340999999999</v>
      </c>
      <c r="S69">
        <v>17.773202999999999</v>
      </c>
      <c r="T69">
        <v>0</v>
      </c>
      <c r="U69">
        <v>403.48489499999999</v>
      </c>
      <c r="V69">
        <v>19.973355000000002</v>
      </c>
      <c r="W69">
        <v>44.705514000000001</v>
      </c>
      <c r="X69">
        <v>138.99537699999999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15.877374</v>
      </c>
      <c r="AF69">
        <v>8.075094</v>
      </c>
      <c r="AG69">
        <v>41.983933999999998</v>
      </c>
      <c r="AH69">
        <v>21.898427999999999</v>
      </c>
      <c r="AI69">
        <v>0</v>
      </c>
      <c r="AJ69">
        <v>0</v>
      </c>
      <c r="AK69">
        <v>51.963963999999997</v>
      </c>
      <c r="AL69">
        <v>25.750501</v>
      </c>
      <c r="AM69">
        <v>15.2272</v>
      </c>
      <c r="AN69">
        <v>0.79256499999999996</v>
      </c>
      <c r="AO69">
        <v>0</v>
      </c>
      <c r="AP69">
        <v>0</v>
      </c>
      <c r="AQ69">
        <v>39.333924000000003</v>
      </c>
      <c r="AR69">
        <v>31.91112</v>
      </c>
      <c r="AS69">
        <v>25.922004000000001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1890.0854960000001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399.00461999999999</v>
      </c>
      <c r="L70">
        <v>261.38155599999999</v>
      </c>
      <c r="M70">
        <v>43.357500000000002</v>
      </c>
      <c r="N70">
        <v>113.813438</v>
      </c>
      <c r="O70">
        <v>59.573205000000002</v>
      </c>
      <c r="P70">
        <v>119.29738999999999</v>
      </c>
      <c r="Q70">
        <v>9.5874419999999994</v>
      </c>
      <c r="R70">
        <v>36.657476000000003</v>
      </c>
      <c r="S70">
        <v>22.677900000000001</v>
      </c>
      <c r="T70">
        <v>0</v>
      </c>
      <c r="U70">
        <v>403.48489499999999</v>
      </c>
      <c r="V70">
        <v>19.973355000000002</v>
      </c>
      <c r="W70">
        <v>44.705514000000001</v>
      </c>
      <c r="X70">
        <v>138.99537699999999</v>
      </c>
      <c r="Y70">
        <v>0</v>
      </c>
      <c r="Z70">
        <v>0</v>
      </c>
      <c r="AA70">
        <v>8.3728149999999992</v>
      </c>
      <c r="AB70">
        <v>0</v>
      </c>
      <c r="AC70">
        <v>0</v>
      </c>
      <c r="AD70">
        <v>0</v>
      </c>
      <c r="AE70">
        <v>15.877374</v>
      </c>
      <c r="AF70">
        <v>8.075094</v>
      </c>
      <c r="AG70">
        <v>41.983933999999998</v>
      </c>
      <c r="AH70">
        <v>40.147117999999999</v>
      </c>
      <c r="AI70">
        <v>0</v>
      </c>
      <c r="AJ70">
        <v>0</v>
      </c>
      <c r="AK70">
        <v>51.963963999999997</v>
      </c>
      <c r="AL70">
        <v>25.750501</v>
      </c>
      <c r="AM70">
        <v>15.2272</v>
      </c>
      <c r="AN70">
        <v>0.79256499999999996</v>
      </c>
      <c r="AO70">
        <v>0</v>
      </c>
      <c r="AP70">
        <v>0</v>
      </c>
      <c r="AQ70">
        <v>39.333924000000003</v>
      </c>
      <c r="AR70">
        <v>31.91112</v>
      </c>
      <c r="AS70">
        <v>25.922004000000001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1997.1372490000001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476.08461999999997</v>
      </c>
      <c r="L71">
        <v>270.05305600000003</v>
      </c>
      <c r="M71">
        <v>43.357500000000002</v>
      </c>
      <c r="N71">
        <v>113.813438</v>
      </c>
      <c r="O71">
        <v>59.573205000000002</v>
      </c>
      <c r="P71">
        <v>119.29738999999999</v>
      </c>
      <c r="Q71">
        <v>9.7013850000000001</v>
      </c>
      <c r="R71">
        <v>40.189897000000002</v>
      </c>
      <c r="S71">
        <v>22.677900000000001</v>
      </c>
      <c r="T71">
        <v>0</v>
      </c>
      <c r="U71">
        <v>403.48489499999999</v>
      </c>
      <c r="V71">
        <v>19.973355000000002</v>
      </c>
      <c r="W71">
        <v>44.705514000000001</v>
      </c>
      <c r="X71">
        <v>138.99537699999999</v>
      </c>
      <c r="Y71">
        <v>0</v>
      </c>
      <c r="Z71">
        <v>0</v>
      </c>
      <c r="AA71">
        <v>13.536557999999999</v>
      </c>
      <c r="AB71">
        <v>3.2108639999999999</v>
      </c>
      <c r="AC71">
        <v>0</v>
      </c>
      <c r="AD71">
        <v>0</v>
      </c>
      <c r="AE71">
        <v>15.877374</v>
      </c>
      <c r="AF71">
        <v>16.150186999999999</v>
      </c>
      <c r="AG71">
        <v>41.983933999999998</v>
      </c>
      <c r="AH71">
        <v>67.520152999999993</v>
      </c>
      <c r="AI71">
        <v>0</v>
      </c>
      <c r="AJ71">
        <v>0</v>
      </c>
      <c r="AK71">
        <v>51.963963999999997</v>
      </c>
      <c r="AL71">
        <v>25.750501</v>
      </c>
      <c r="AM71">
        <v>15.2272</v>
      </c>
      <c r="AN71">
        <v>0.79256499999999996</v>
      </c>
      <c r="AO71">
        <v>0</v>
      </c>
      <c r="AP71">
        <v>0</v>
      </c>
      <c r="AQ71">
        <v>39.333924000000003</v>
      </c>
      <c r="AR71">
        <v>31.91112</v>
      </c>
      <c r="AS71">
        <v>19.441503000000001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2123.8773470000001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495.35462000000001</v>
      </c>
      <c r="L72">
        <v>270.05305600000003</v>
      </c>
      <c r="M72">
        <v>43.357500000000002</v>
      </c>
      <c r="N72">
        <v>113.813438</v>
      </c>
      <c r="O72">
        <v>59.573205000000002</v>
      </c>
      <c r="P72">
        <v>119.29738999999999</v>
      </c>
      <c r="Q72">
        <v>9.7013850000000001</v>
      </c>
      <c r="R72">
        <v>40.189897000000002</v>
      </c>
      <c r="S72">
        <v>22.677900000000001</v>
      </c>
      <c r="T72">
        <v>0</v>
      </c>
      <c r="U72">
        <v>403.48489499999999</v>
      </c>
      <c r="V72">
        <v>19.973355000000002</v>
      </c>
      <c r="W72">
        <v>44.705514000000001</v>
      </c>
      <c r="X72">
        <v>138.99537699999999</v>
      </c>
      <c r="Y72">
        <v>0</v>
      </c>
      <c r="Z72">
        <v>0</v>
      </c>
      <c r="AA72">
        <v>27.021357999999999</v>
      </c>
      <c r="AB72">
        <v>12.689334000000001</v>
      </c>
      <c r="AC72">
        <v>1.2269209999999999</v>
      </c>
      <c r="AD72">
        <v>8.8025710000000004</v>
      </c>
      <c r="AE72">
        <v>15.877374</v>
      </c>
      <c r="AF72">
        <v>24.225280000000001</v>
      </c>
      <c r="AG72">
        <v>41.983933999999998</v>
      </c>
      <c r="AH72">
        <v>90.148528999999996</v>
      </c>
      <c r="AI72">
        <v>0</v>
      </c>
      <c r="AJ72">
        <v>0</v>
      </c>
      <c r="AK72">
        <v>51.963963999999997</v>
      </c>
      <c r="AL72">
        <v>25.750501</v>
      </c>
      <c r="AM72">
        <v>15.2272</v>
      </c>
      <c r="AN72">
        <v>0.79256499999999996</v>
      </c>
      <c r="AO72">
        <v>0</v>
      </c>
      <c r="AP72">
        <v>0</v>
      </c>
      <c r="AQ72">
        <v>39.333924000000003</v>
      </c>
      <c r="AR72">
        <v>31.91112</v>
      </c>
      <c r="AS72">
        <v>19.441503000000001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2206.8435780000004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524.25962000000004</v>
      </c>
      <c r="L73">
        <v>337.004166</v>
      </c>
      <c r="M73">
        <v>43.357500000000002</v>
      </c>
      <c r="N73">
        <v>113.813438</v>
      </c>
      <c r="O73">
        <v>59.573205000000002</v>
      </c>
      <c r="P73">
        <v>119.29738999999999</v>
      </c>
      <c r="Q73">
        <v>10.511785</v>
      </c>
      <c r="R73">
        <v>40.189897000000002</v>
      </c>
      <c r="S73">
        <v>25.426860999999999</v>
      </c>
      <c r="T73">
        <v>0</v>
      </c>
      <c r="U73">
        <v>403.48489499999999</v>
      </c>
      <c r="V73">
        <v>19.973355000000002</v>
      </c>
      <c r="W73">
        <v>44.705514000000001</v>
      </c>
      <c r="X73">
        <v>138.99537699999999</v>
      </c>
      <c r="Y73">
        <v>0</v>
      </c>
      <c r="Z73">
        <v>0</v>
      </c>
      <c r="AA73">
        <v>40.609675000000003</v>
      </c>
      <c r="AB73">
        <v>25.378667</v>
      </c>
      <c r="AC73">
        <v>28.002016000000001</v>
      </c>
      <c r="AD73">
        <v>17.605141</v>
      </c>
      <c r="AE73">
        <v>31.754747999999999</v>
      </c>
      <c r="AF73">
        <v>34.200395999999998</v>
      </c>
      <c r="AG73">
        <v>41.983933999999998</v>
      </c>
      <c r="AH73">
        <v>109.49214000000001</v>
      </c>
      <c r="AI73">
        <v>0</v>
      </c>
      <c r="AJ73">
        <v>0</v>
      </c>
      <c r="AK73">
        <v>51.963963999999997</v>
      </c>
      <c r="AL73">
        <v>25.750501</v>
      </c>
      <c r="AM73">
        <v>15.2272</v>
      </c>
      <c r="AN73">
        <v>0.79256499999999996</v>
      </c>
      <c r="AO73">
        <v>0</v>
      </c>
      <c r="AP73">
        <v>0</v>
      </c>
      <c r="AQ73">
        <v>39.333924000000003</v>
      </c>
      <c r="AR73">
        <v>31.91112</v>
      </c>
      <c r="AS73">
        <v>18.145403000000002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2412.0143649999995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524.25962000000004</v>
      </c>
      <c r="L74">
        <v>385.17916600000001</v>
      </c>
      <c r="M74">
        <v>43.357500000000002</v>
      </c>
      <c r="N74">
        <v>113.813438</v>
      </c>
      <c r="O74">
        <v>59.573205000000002</v>
      </c>
      <c r="P74">
        <v>119.29738999999999</v>
      </c>
      <c r="Q74">
        <v>10.511785</v>
      </c>
      <c r="R74">
        <v>40.189897000000002</v>
      </c>
      <c r="S74">
        <v>25.426860999999999</v>
      </c>
      <c r="T74">
        <v>0</v>
      </c>
      <c r="U74">
        <v>403.48489499999999</v>
      </c>
      <c r="V74">
        <v>19.973355000000002</v>
      </c>
      <c r="W74">
        <v>44.705514000000001</v>
      </c>
      <c r="X74">
        <v>138.99537699999999</v>
      </c>
      <c r="Y74">
        <v>0</v>
      </c>
      <c r="Z74">
        <v>0</v>
      </c>
      <c r="AA74">
        <v>40.609675000000003</v>
      </c>
      <c r="AB74">
        <v>25.378667</v>
      </c>
      <c r="AC74">
        <v>28.002016000000001</v>
      </c>
      <c r="AD74">
        <v>26.407712</v>
      </c>
      <c r="AE74">
        <v>31.754747999999999</v>
      </c>
      <c r="AF74">
        <v>34.200395999999998</v>
      </c>
      <c r="AG74">
        <v>41.983933999999998</v>
      </c>
      <c r="AH74">
        <v>112.685661</v>
      </c>
      <c r="AI74">
        <v>0</v>
      </c>
      <c r="AJ74">
        <v>0</v>
      </c>
      <c r="AK74">
        <v>51.963963999999997</v>
      </c>
      <c r="AL74">
        <v>25.750501</v>
      </c>
      <c r="AM74">
        <v>15.2272</v>
      </c>
      <c r="AN74">
        <v>0.79256499999999996</v>
      </c>
      <c r="AO74">
        <v>0</v>
      </c>
      <c r="AP74">
        <v>0</v>
      </c>
      <c r="AQ74">
        <v>39.333924000000003</v>
      </c>
      <c r="AR74">
        <v>31.91112</v>
      </c>
      <c r="AS74">
        <v>18.145403000000002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2472.1854569999996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524.25962000000004</v>
      </c>
      <c r="L75">
        <v>419.54162200000002</v>
      </c>
      <c r="M75">
        <v>43.357500000000002</v>
      </c>
      <c r="N75">
        <v>113.813438</v>
      </c>
      <c r="O75">
        <v>59.573205000000002</v>
      </c>
      <c r="P75">
        <v>119.29738999999999</v>
      </c>
      <c r="Q75">
        <v>10.511785</v>
      </c>
      <c r="R75">
        <v>40.189897000000002</v>
      </c>
      <c r="S75">
        <v>25.426860999999999</v>
      </c>
      <c r="T75">
        <v>0</v>
      </c>
      <c r="U75">
        <v>403.48489499999999</v>
      </c>
      <c r="V75">
        <v>19.973355000000002</v>
      </c>
      <c r="W75">
        <v>44.705514000000001</v>
      </c>
      <c r="X75">
        <v>138.99537699999999</v>
      </c>
      <c r="Y75">
        <v>0</v>
      </c>
      <c r="Z75">
        <v>0</v>
      </c>
      <c r="AA75">
        <v>40.609675000000003</v>
      </c>
      <c r="AB75">
        <v>25.378667</v>
      </c>
      <c r="AC75">
        <v>28.002016000000001</v>
      </c>
      <c r="AD75">
        <v>26.407712</v>
      </c>
      <c r="AE75">
        <v>31.754747999999999</v>
      </c>
      <c r="AF75">
        <v>34.200395999999998</v>
      </c>
      <c r="AG75">
        <v>41.983933999999998</v>
      </c>
      <c r="AH75">
        <v>112.685661</v>
      </c>
      <c r="AI75">
        <v>0</v>
      </c>
      <c r="AJ75">
        <v>0</v>
      </c>
      <c r="AK75">
        <v>51.963963999999997</v>
      </c>
      <c r="AL75">
        <v>38.625751999999999</v>
      </c>
      <c r="AM75">
        <v>15.2272</v>
      </c>
      <c r="AN75">
        <v>0.79256499999999996</v>
      </c>
      <c r="AO75">
        <v>0</v>
      </c>
      <c r="AP75">
        <v>5.8009440000000003</v>
      </c>
      <c r="AQ75">
        <v>39.333924000000003</v>
      </c>
      <c r="AR75">
        <v>31.91112</v>
      </c>
      <c r="AS75">
        <v>19.441503000000001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2526.5202079999999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528.29572199999996</v>
      </c>
      <c r="L76">
        <v>419.54162200000002</v>
      </c>
      <c r="M76">
        <v>43.357500000000002</v>
      </c>
      <c r="N76">
        <v>113.813438</v>
      </c>
      <c r="O76">
        <v>59.573205000000002</v>
      </c>
      <c r="P76">
        <v>119.29738999999999</v>
      </c>
      <c r="Q76">
        <v>10.511785</v>
      </c>
      <c r="R76">
        <v>40.189897000000002</v>
      </c>
      <c r="S76">
        <v>25.426860999999999</v>
      </c>
      <c r="T76">
        <v>0</v>
      </c>
      <c r="U76">
        <v>403.48489499999999</v>
      </c>
      <c r="V76">
        <v>19.973355000000002</v>
      </c>
      <c r="W76">
        <v>44.705514000000001</v>
      </c>
      <c r="X76">
        <v>138.99537699999999</v>
      </c>
      <c r="Y76">
        <v>0</v>
      </c>
      <c r="Z76">
        <v>0</v>
      </c>
      <c r="AA76">
        <v>40.609675000000003</v>
      </c>
      <c r="AB76">
        <v>25.378667</v>
      </c>
      <c r="AC76">
        <v>28.002016000000001</v>
      </c>
      <c r="AD76">
        <v>26.407712</v>
      </c>
      <c r="AE76">
        <v>31.754747999999999</v>
      </c>
      <c r="AF76">
        <v>34.200395999999998</v>
      </c>
      <c r="AG76">
        <v>41.983933999999998</v>
      </c>
      <c r="AH76">
        <v>112.685661</v>
      </c>
      <c r="AI76">
        <v>0</v>
      </c>
      <c r="AJ76">
        <v>0</v>
      </c>
      <c r="AK76">
        <v>51.963963999999997</v>
      </c>
      <c r="AL76">
        <v>38.625751999999999</v>
      </c>
      <c r="AM76">
        <v>15.2272</v>
      </c>
      <c r="AN76">
        <v>0.79256499999999996</v>
      </c>
      <c r="AO76">
        <v>0</v>
      </c>
      <c r="AP76">
        <v>5.8009440000000003</v>
      </c>
      <c r="AQ76">
        <v>39.333924000000003</v>
      </c>
      <c r="AR76">
        <v>31.91112</v>
      </c>
      <c r="AS76">
        <v>19.441503000000001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2530.5563099999999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553.346722</v>
      </c>
      <c r="L77">
        <v>419.54162200000002</v>
      </c>
      <c r="M77">
        <v>43.357500000000002</v>
      </c>
      <c r="N77">
        <v>113.813438</v>
      </c>
      <c r="O77">
        <v>59.573205000000002</v>
      </c>
      <c r="P77">
        <v>119.29738999999999</v>
      </c>
      <c r="Q77">
        <v>10.511785</v>
      </c>
      <c r="R77">
        <v>40.189897000000002</v>
      </c>
      <c r="S77">
        <v>25.426860999999999</v>
      </c>
      <c r="T77">
        <v>0</v>
      </c>
      <c r="U77">
        <v>403.48489499999999</v>
      </c>
      <c r="V77">
        <v>19.973355000000002</v>
      </c>
      <c r="W77">
        <v>44.705514000000001</v>
      </c>
      <c r="X77">
        <v>138.99537699999999</v>
      </c>
      <c r="Y77">
        <v>0</v>
      </c>
      <c r="Z77">
        <v>0</v>
      </c>
      <c r="AA77">
        <v>40.609675000000003</v>
      </c>
      <c r="AB77">
        <v>25.378667</v>
      </c>
      <c r="AC77">
        <v>28.002016000000001</v>
      </c>
      <c r="AD77">
        <v>26.407712</v>
      </c>
      <c r="AE77">
        <v>31.754747999999999</v>
      </c>
      <c r="AF77">
        <v>34.200395999999998</v>
      </c>
      <c r="AG77">
        <v>41.983933999999998</v>
      </c>
      <c r="AH77">
        <v>112.685661</v>
      </c>
      <c r="AI77">
        <v>0</v>
      </c>
      <c r="AJ77">
        <v>0</v>
      </c>
      <c r="AK77">
        <v>51.963963999999997</v>
      </c>
      <c r="AL77">
        <v>51.501002</v>
      </c>
      <c r="AM77">
        <v>15.2272</v>
      </c>
      <c r="AN77">
        <v>0.79256499999999996</v>
      </c>
      <c r="AO77">
        <v>0</v>
      </c>
      <c r="AP77">
        <v>5.8009440000000003</v>
      </c>
      <c r="AQ77">
        <v>39.333924000000003</v>
      </c>
      <c r="AR77">
        <v>31.91112</v>
      </c>
      <c r="AS77">
        <v>25.922004000000001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2574.9630609999999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553.346722</v>
      </c>
      <c r="L78">
        <v>419.54162200000002</v>
      </c>
      <c r="M78">
        <v>43.357500000000002</v>
      </c>
      <c r="N78">
        <v>113.813438</v>
      </c>
      <c r="O78">
        <v>59.573205000000002</v>
      </c>
      <c r="P78">
        <v>119.29738999999999</v>
      </c>
      <c r="Q78">
        <v>10.511785</v>
      </c>
      <c r="R78">
        <v>40.189897000000002</v>
      </c>
      <c r="S78">
        <v>25.426860999999999</v>
      </c>
      <c r="T78">
        <v>0</v>
      </c>
      <c r="U78">
        <v>403.48489499999999</v>
      </c>
      <c r="V78">
        <v>19.973355000000002</v>
      </c>
      <c r="W78">
        <v>44.705514000000001</v>
      </c>
      <c r="X78">
        <v>138.99537699999999</v>
      </c>
      <c r="Y78">
        <v>0</v>
      </c>
      <c r="Z78">
        <v>0</v>
      </c>
      <c r="AA78">
        <v>40.609675000000003</v>
      </c>
      <c r="AB78">
        <v>25.378667</v>
      </c>
      <c r="AC78">
        <v>28.002016000000001</v>
      </c>
      <c r="AD78">
        <v>15.273402000000001</v>
      </c>
      <c r="AE78">
        <v>31.754747999999999</v>
      </c>
      <c r="AF78">
        <v>34.200395999999998</v>
      </c>
      <c r="AG78">
        <v>41.983933999999998</v>
      </c>
      <c r="AH78">
        <v>90.148528999999996</v>
      </c>
      <c r="AI78">
        <v>0</v>
      </c>
      <c r="AJ78">
        <v>0</v>
      </c>
      <c r="AK78">
        <v>51.963963999999997</v>
      </c>
      <c r="AL78">
        <v>51.501002</v>
      </c>
      <c r="AM78">
        <v>15.2272</v>
      </c>
      <c r="AN78">
        <v>0.79256499999999996</v>
      </c>
      <c r="AO78">
        <v>0</v>
      </c>
      <c r="AP78">
        <v>5.8009440000000003</v>
      </c>
      <c r="AQ78">
        <v>39.333924000000003</v>
      </c>
      <c r="AR78">
        <v>31.91112</v>
      </c>
      <c r="AS78">
        <v>25.922004000000001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2541.2916189999996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553.346722</v>
      </c>
      <c r="L79">
        <v>419.54162200000002</v>
      </c>
      <c r="M79">
        <v>43.357500000000002</v>
      </c>
      <c r="N79">
        <v>113.813438</v>
      </c>
      <c r="O79">
        <v>59.573205000000002</v>
      </c>
      <c r="P79">
        <v>119.29738999999999</v>
      </c>
      <c r="Q79">
        <v>10.511785</v>
      </c>
      <c r="R79">
        <v>40.189897000000002</v>
      </c>
      <c r="S79">
        <v>25.426860999999999</v>
      </c>
      <c r="T79">
        <v>0</v>
      </c>
      <c r="U79">
        <v>403.48489499999999</v>
      </c>
      <c r="V79">
        <v>19.973355000000002</v>
      </c>
      <c r="W79">
        <v>44.705514000000001</v>
      </c>
      <c r="X79">
        <v>138.99537699999999</v>
      </c>
      <c r="Y79">
        <v>0</v>
      </c>
      <c r="Z79">
        <v>0</v>
      </c>
      <c r="AA79">
        <v>27.40194</v>
      </c>
      <c r="AB79">
        <v>25.378667</v>
      </c>
      <c r="AC79">
        <v>1.2269209999999999</v>
      </c>
      <c r="AD79">
        <v>7.6367010000000004</v>
      </c>
      <c r="AE79">
        <v>15.877374</v>
      </c>
      <c r="AF79">
        <v>17.100197999999999</v>
      </c>
      <c r="AG79">
        <v>41.983933999999998</v>
      </c>
      <c r="AH79">
        <v>67.520152999999993</v>
      </c>
      <c r="AI79">
        <v>0</v>
      </c>
      <c r="AJ79">
        <v>0</v>
      </c>
      <c r="AK79">
        <v>51.963963999999997</v>
      </c>
      <c r="AL79">
        <v>51.501002</v>
      </c>
      <c r="AM79">
        <v>15.669015</v>
      </c>
      <c r="AN79">
        <v>0.79256499999999996</v>
      </c>
      <c r="AO79">
        <v>0</v>
      </c>
      <c r="AP79">
        <v>5.8009440000000003</v>
      </c>
      <c r="AQ79">
        <v>39.333924000000003</v>
      </c>
      <c r="AR79">
        <v>32.442971999999997</v>
      </c>
      <c r="AS79">
        <v>25.922004000000001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2439.0398069999997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553.346722</v>
      </c>
      <c r="L80">
        <v>419.54162200000002</v>
      </c>
      <c r="M80">
        <v>43.357500000000002</v>
      </c>
      <c r="N80">
        <v>113.813438</v>
      </c>
      <c r="O80">
        <v>59.573205000000002</v>
      </c>
      <c r="P80">
        <v>119.29738999999999</v>
      </c>
      <c r="Q80">
        <v>10.511785</v>
      </c>
      <c r="R80">
        <v>40.189897000000002</v>
      </c>
      <c r="S80">
        <v>25.426860999999999</v>
      </c>
      <c r="T80">
        <v>0</v>
      </c>
      <c r="U80">
        <v>403.48489499999999</v>
      </c>
      <c r="V80">
        <v>19.973355000000002</v>
      </c>
      <c r="W80">
        <v>44.705514000000001</v>
      </c>
      <c r="X80">
        <v>138.99537699999999</v>
      </c>
      <c r="Y80">
        <v>0</v>
      </c>
      <c r="Z80">
        <v>0</v>
      </c>
      <c r="AA80">
        <v>27.40194</v>
      </c>
      <c r="AB80">
        <v>12.689334000000001</v>
      </c>
      <c r="AC80">
        <v>0</v>
      </c>
      <c r="AD80">
        <v>0</v>
      </c>
      <c r="AE80">
        <v>15.877374</v>
      </c>
      <c r="AF80">
        <v>8.075094</v>
      </c>
      <c r="AG80">
        <v>41.983933999999998</v>
      </c>
      <c r="AH80">
        <v>36.49738</v>
      </c>
      <c r="AI80">
        <v>0</v>
      </c>
      <c r="AJ80">
        <v>0</v>
      </c>
      <c r="AK80">
        <v>51.963963999999997</v>
      </c>
      <c r="AL80">
        <v>51.501002</v>
      </c>
      <c r="AM80">
        <v>15.669015</v>
      </c>
      <c r="AN80">
        <v>0.79256499999999996</v>
      </c>
      <c r="AO80">
        <v>0</v>
      </c>
      <c r="AP80">
        <v>5.8009440000000003</v>
      </c>
      <c r="AQ80">
        <v>39.333924000000003</v>
      </c>
      <c r="AR80">
        <v>32.442971999999997</v>
      </c>
      <c r="AS80">
        <v>25.922004000000001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2377.4389749999991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543.71172200000001</v>
      </c>
      <c r="L81">
        <v>419.54162200000002</v>
      </c>
      <c r="M81">
        <v>43.357500000000002</v>
      </c>
      <c r="N81">
        <v>113.813438</v>
      </c>
      <c r="O81">
        <v>59.573205000000002</v>
      </c>
      <c r="P81">
        <v>119.29738999999999</v>
      </c>
      <c r="Q81">
        <v>10.511785</v>
      </c>
      <c r="R81">
        <v>40.189897000000002</v>
      </c>
      <c r="S81">
        <v>25.426860999999999</v>
      </c>
      <c r="T81">
        <v>0</v>
      </c>
      <c r="U81">
        <v>403.48489499999999</v>
      </c>
      <c r="V81">
        <v>19.973355000000002</v>
      </c>
      <c r="W81">
        <v>44.705514000000001</v>
      </c>
      <c r="X81">
        <v>138.99537699999999</v>
      </c>
      <c r="Y81">
        <v>0</v>
      </c>
      <c r="Z81">
        <v>0</v>
      </c>
      <c r="AA81">
        <v>27.40194</v>
      </c>
      <c r="AB81">
        <v>12.689334000000001</v>
      </c>
      <c r="AC81">
        <v>0</v>
      </c>
      <c r="AD81">
        <v>0</v>
      </c>
      <c r="AE81">
        <v>15.877374</v>
      </c>
      <c r="AF81">
        <v>8.075094</v>
      </c>
      <c r="AG81">
        <v>41.983933999999998</v>
      </c>
      <c r="AH81">
        <v>18.24869</v>
      </c>
      <c r="AI81">
        <v>0</v>
      </c>
      <c r="AJ81">
        <v>0</v>
      </c>
      <c r="AK81">
        <v>51.963963999999997</v>
      </c>
      <c r="AL81">
        <v>51.501002</v>
      </c>
      <c r="AM81">
        <v>15.669015</v>
      </c>
      <c r="AN81">
        <v>0.79256499999999996</v>
      </c>
      <c r="AO81">
        <v>0</v>
      </c>
      <c r="AP81">
        <v>0</v>
      </c>
      <c r="AQ81">
        <v>39.333924000000003</v>
      </c>
      <c r="AR81">
        <v>32.442971999999997</v>
      </c>
      <c r="AS81">
        <v>25.922004000000001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2343.7543409999994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528.29572199999996</v>
      </c>
      <c r="L82">
        <v>419.54162200000002</v>
      </c>
      <c r="M82">
        <v>43.357500000000002</v>
      </c>
      <c r="N82">
        <v>113.813438</v>
      </c>
      <c r="O82">
        <v>59.573205000000002</v>
      </c>
      <c r="P82">
        <v>119.29738999999999</v>
      </c>
      <c r="Q82">
        <v>10.511785</v>
      </c>
      <c r="R82">
        <v>40.189897000000002</v>
      </c>
      <c r="S82">
        <v>25.426860999999999</v>
      </c>
      <c r="T82">
        <v>0</v>
      </c>
      <c r="U82">
        <v>403.48489499999999</v>
      </c>
      <c r="V82">
        <v>19.973355000000002</v>
      </c>
      <c r="W82">
        <v>44.705514000000001</v>
      </c>
      <c r="X82">
        <v>138.99537699999999</v>
      </c>
      <c r="Y82">
        <v>0</v>
      </c>
      <c r="Z82">
        <v>0</v>
      </c>
      <c r="AA82">
        <v>27.40194</v>
      </c>
      <c r="AB82">
        <v>12.689334000000001</v>
      </c>
      <c r="AC82">
        <v>0</v>
      </c>
      <c r="AD82">
        <v>0</v>
      </c>
      <c r="AE82">
        <v>15.877374</v>
      </c>
      <c r="AF82">
        <v>8.075094</v>
      </c>
      <c r="AG82">
        <v>41.983933999999998</v>
      </c>
      <c r="AH82">
        <v>0</v>
      </c>
      <c r="AI82">
        <v>0</v>
      </c>
      <c r="AJ82">
        <v>0</v>
      </c>
      <c r="AK82">
        <v>51.963963999999997</v>
      </c>
      <c r="AL82">
        <v>51.501002</v>
      </c>
      <c r="AM82">
        <v>15.669015</v>
      </c>
      <c r="AN82">
        <v>0.79256499999999996</v>
      </c>
      <c r="AO82">
        <v>0</v>
      </c>
      <c r="AP82">
        <v>0</v>
      </c>
      <c r="AQ82">
        <v>26.222615999999999</v>
      </c>
      <c r="AR82">
        <v>32.442971999999997</v>
      </c>
      <c r="AS82">
        <v>25.922004000000001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2296.9783429999998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528.29572199999996</v>
      </c>
      <c r="L83">
        <v>400.77033</v>
      </c>
      <c r="M83">
        <v>43.357500000000002</v>
      </c>
      <c r="N83">
        <v>113.813438</v>
      </c>
      <c r="O83">
        <v>59.573205000000002</v>
      </c>
      <c r="P83">
        <v>119.29738999999999</v>
      </c>
      <c r="Q83">
        <v>9.7688299999999995</v>
      </c>
      <c r="R83">
        <v>40.189897000000002</v>
      </c>
      <c r="S83">
        <v>22.822424000000002</v>
      </c>
      <c r="T83">
        <v>0</v>
      </c>
      <c r="U83">
        <v>403.48489499999999</v>
      </c>
      <c r="V83">
        <v>19.973355000000002</v>
      </c>
      <c r="W83">
        <v>44.705514000000001</v>
      </c>
      <c r="X83">
        <v>138.99537699999999</v>
      </c>
      <c r="Y83">
        <v>0</v>
      </c>
      <c r="Z83">
        <v>0</v>
      </c>
      <c r="AA83">
        <v>40.609675000000003</v>
      </c>
      <c r="AB83">
        <v>12.689334000000001</v>
      </c>
      <c r="AC83">
        <v>0</v>
      </c>
      <c r="AD83">
        <v>0</v>
      </c>
      <c r="AE83">
        <v>15.877374</v>
      </c>
      <c r="AF83">
        <v>0</v>
      </c>
      <c r="AG83">
        <v>41.983933999999998</v>
      </c>
      <c r="AH83">
        <v>0</v>
      </c>
      <c r="AI83">
        <v>0</v>
      </c>
      <c r="AJ83">
        <v>0</v>
      </c>
      <c r="AK83">
        <v>51.963963999999997</v>
      </c>
      <c r="AL83">
        <v>51.501002</v>
      </c>
      <c r="AM83">
        <v>15.669015</v>
      </c>
      <c r="AN83">
        <v>0.79256499999999996</v>
      </c>
      <c r="AO83">
        <v>0</v>
      </c>
      <c r="AP83">
        <v>0</v>
      </c>
      <c r="AQ83">
        <v>26.222615999999999</v>
      </c>
      <c r="AR83">
        <v>31.91112</v>
      </c>
      <c r="AS83">
        <v>25.922004000000001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2279.4604479999998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528.29572199999996</v>
      </c>
      <c r="L84">
        <v>400.77033</v>
      </c>
      <c r="M84">
        <v>43.357500000000002</v>
      </c>
      <c r="N84">
        <v>113.813438</v>
      </c>
      <c r="O84">
        <v>59.573205000000002</v>
      </c>
      <c r="P84">
        <v>119.29738999999999</v>
      </c>
      <c r="Q84">
        <v>9.7688299999999995</v>
      </c>
      <c r="R84">
        <v>40.189897000000002</v>
      </c>
      <c r="S84">
        <v>22.822424000000002</v>
      </c>
      <c r="T84">
        <v>0</v>
      </c>
      <c r="U84">
        <v>403.48489499999999</v>
      </c>
      <c r="V84">
        <v>19.973355000000002</v>
      </c>
      <c r="W84">
        <v>44.705514000000001</v>
      </c>
      <c r="X84">
        <v>138.99537699999999</v>
      </c>
      <c r="Y84">
        <v>0</v>
      </c>
      <c r="Z84">
        <v>0</v>
      </c>
      <c r="AA84">
        <v>40.609675000000003</v>
      </c>
      <c r="AB84">
        <v>12.689334000000001</v>
      </c>
      <c r="AC84">
        <v>0</v>
      </c>
      <c r="AD84">
        <v>0</v>
      </c>
      <c r="AE84">
        <v>15.877374</v>
      </c>
      <c r="AF84">
        <v>0</v>
      </c>
      <c r="AG84">
        <v>41.983933999999998</v>
      </c>
      <c r="AH84">
        <v>0</v>
      </c>
      <c r="AI84">
        <v>0</v>
      </c>
      <c r="AJ84">
        <v>0</v>
      </c>
      <c r="AK84">
        <v>51.963963999999997</v>
      </c>
      <c r="AL84">
        <v>51.501002</v>
      </c>
      <c r="AM84">
        <v>15.669015</v>
      </c>
      <c r="AN84">
        <v>0.79256499999999996</v>
      </c>
      <c r="AO84">
        <v>0</v>
      </c>
      <c r="AP84">
        <v>0</v>
      </c>
      <c r="AQ84">
        <v>26.222615999999999</v>
      </c>
      <c r="AR84">
        <v>31.91112</v>
      </c>
      <c r="AS84">
        <v>25.922004000000001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2279.4604479999998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528.29572199999996</v>
      </c>
      <c r="L85">
        <v>400.77033</v>
      </c>
      <c r="M85">
        <v>43.357500000000002</v>
      </c>
      <c r="N85">
        <v>113.813438</v>
      </c>
      <c r="O85">
        <v>59.573205000000002</v>
      </c>
      <c r="P85">
        <v>119.29738999999999</v>
      </c>
      <c r="Q85">
        <v>9.7688299999999995</v>
      </c>
      <c r="R85">
        <v>40.189897000000002</v>
      </c>
      <c r="S85">
        <v>22.822424000000002</v>
      </c>
      <c r="T85">
        <v>0</v>
      </c>
      <c r="U85">
        <v>403.48489499999999</v>
      </c>
      <c r="V85">
        <v>19.973355000000002</v>
      </c>
      <c r="W85">
        <v>44.705514000000001</v>
      </c>
      <c r="X85">
        <v>138.99537699999999</v>
      </c>
      <c r="Y85">
        <v>0</v>
      </c>
      <c r="Z85">
        <v>0</v>
      </c>
      <c r="AA85">
        <v>40.609675000000003</v>
      </c>
      <c r="AB85">
        <v>12.689334000000001</v>
      </c>
      <c r="AC85">
        <v>0</v>
      </c>
      <c r="AD85">
        <v>0</v>
      </c>
      <c r="AE85">
        <v>15.877374</v>
      </c>
      <c r="AF85">
        <v>0</v>
      </c>
      <c r="AG85">
        <v>41.983933999999998</v>
      </c>
      <c r="AH85">
        <v>0</v>
      </c>
      <c r="AI85">
        <v>0</v>
      </c>
      <c r="AJ85">
        <v>0</v>
      </c>
      <c r="AK85">
        <v>51.963963999999997</v>
      </c>
      <c r="AL85">
        <v>53.740175999999998</v>
      </c>
      <c r="AM85">
        <v>15.669015</v>
      </c>
      <c r="AN85">
        <v>0.79256499999999996</v>
      </c>
      <c r="AO85">
        <v>0</v>
      </c>
      <c r="AP85">
        <v>0</v>
      </c>
      <c r="AQ85">
        <v>26.222615999999999</v>
      </c>
      <c r="AR85">
        <v>32.549342000000003</v>
      </c>
      <c r="AS85">
        <v>25.922004000000001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2282.3378439999992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528.29572199999996</v>
      </c>
      <c r="L86">
        <v>347.13305600000001</v>
      </c>
      <c r="M86">
        <v>43.357500000000002</v>
      </c>
      <c r="N86">
        <v>113.813438</v>
      </c>
      <c r="O86">
        <v>59.573205000000002</v>
      </c>
      <c r="P86">
        <v>119.29738999999999</v>
      </c>
      <c r="Q86">
        <v>9.7688299999999995</v>
      </c>
      <c r="R86">
        <v>35.278841999999997</v>
      </c>
      <c r="S86">
        <v>22.822424000000002</v>
      </c>
      <c r="T86">
        <v>0</v>
      </c>
      <c r="U86">
        <v>403.48489499999999</v>
      </c>
      <c r="V86">
        <v>19.973355000000002</v>
      </c>
      <c r="W86">
        <v>44.705514000000001</v>
      </c>
      <c r="X86">
        <v>138.99537699999999</v>
      </c>
      <c r="Y86">
        <v>0</v>
      </c>
      <c r="Z86">
        <v>0</v>
      </c>
      <c r="AA86">
        <v>40.609675000000003</v>
      </c>
      <c r="AB86">
        <v>12.689334000000001</v>
      </c>
      <c r="AC86">
        <v>0</v>
      </c>
      <c r="AD86">
        <v>0</v>
      </c>
      <c r="AE86">
        <v>15.877374</v>
      </c>
      <c r="AF86">
        <v>0</v>
      </c>
      <c r="AG86">
        <v>41.983933999999998</v>
      </c>
      <c r="AH86">
        <v>0</v>
      </c>
      <c r="AI86">
        <v>0</v>
      </c>
      <c r="AJ86">
        <v>0</v>
      </c>
      <c r="AK86">
        <v>51.963963999999997</v>
      </c>
      <c r="AL86">
        <v>53.740175999999998</v>
      </c>
      <c r="AM86">
        <v>15.669015</v>
      </c>
      <c r="AN86">
        <v>0.79256499999999996</v>
      </c>
      <c r="AO86">
        <v>0</v>
      </c>
      <c r="AP86">
        <v>0</v>
      </c>
      <c r="AQ86">
        <v>26.222615999999999</v>
      </c>
      <c r="AR86">
        <v>32.549342000000003</v>
      </c>
      <c r="AS86">
        <v>25.922004000000001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2223.7895149999995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528.29572199999996</v>
      </c>
      <c r="L87">
        <v>289.32305600000001</v>
      </c>
      <c r="M87">
        <v>43.357500000000002</v>
      </c>
      <c r="N87">
        <v>113.813438</v>
      </c>
      <c r="O87">
        <v>59.573205000000002</v>
      </c>
      <c r="P87">
        <v>119.29738999999999</v>
      </c>
      <c r="Q87">
        <v>9.7688299999999995</v>
      </c>
      <c r="R87">
        <v>35.278841999999997</v>
      </c>
      <c r="S87">
        <v>22.822424000000002</v>
      </c>
      <c r="T87">
        <v>0</v>
      </c>
      <c r="U87">
        <v>403.48489499999999</v>
      </c>
      <c r="V87">
        <v>19.973355000000002</v>
      </c>
      <c r="W87">
        <v>44.705514000000001</v>
      </c>
      <c r="X87">
        <v>138.99537699999999</v>
      </c>
      <c r="Y87">
        <v>0</v>
      </c>
      <c r="Z87">
        <v>0</v>
      </c>
      <c r="AA87">
        <v>40.609675000000003</v>
      </c>
      <c r="AB87">
        <v>12.689334000000001</v>
      </c>
      <c r="AC87">
        <v>0</v>
      </c>
      <c r="AD87">
        <v>0</v>
      </c>
      <c r="AE87">
        <v>15.877374</v>
      </c>
      <c r="AF87">
        <v>0</v>
      </c>
      <c r="AG87">
        <v>41.983933999999998</v>
      </c>
      <c r="AH87">
        <v>0</v>
      </c>
      <c r="AI87">
        <v>0</v>
      </c>
      <c r="AJ87">
        <v>0</v>
      </c>
      <c r="AK87">
        <v>51.963963999999997</v>
      </c>
      <c r="AL87">
        <v>53.740175999999998</v>
      </c>
      <c r="AM87">
        <v>15.669015</v>
      </c>
      <c r="AN87">
        <v>0.79256499999999996</v>
      </c>
      <c r="AO87">
        <v>0</v>
      </c>
      <c r="AP87">
        <v>0</v>
      </c>
      <c r="AQ87">
        <v>26.222615999999999</v>
      </c>
      <c r="AR87">
        <v>32.549342000000003</v>
      </c>
      <c r="AS87">
        <v>25.922004000000001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2165.979515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524.25962000000004</v>
      </c>
      <c r="L88">
        <v>234.40355600000001</v>
      </c>
      <c r="M88">
        <v>43.357500000000002</v>
      </c>
      <c r="N88">
        <v>113.813438</v>
      </c>
      <c r="O88">
        <v>59.573205000000002</v>
      </c>
      <c r="P88">
        <v>119.29738999999999</v>
      </c>
      <c r="Q88">
        <v>9.7688299999999995</v>
      </c>
      <c r="R88">
        <v>35.278841999999997</v>
      </c>
      <c r="S88">
        <v>22.822424000000002</v>
      </c>
      <c r="T88">
        <v>0</v>
      </c>
      <c r="U88">
        <v>403.48489499999999</v>
      </c>
      <c r="V88">
        <v>19.973355000000002</v>
      </c>
      <c r="W88">
        <v>44.705514000000001</v>
      </c>
      <c r="X88">
        <v>138.99537699999999</v>
      </c>
      <c r="Y88">
        <v>0</v>
      </c>
      <c r="Z88">
        <v>0</v>
      </c>
      <c r="AA88">
        <v>40.609675000000003</v>
      </c>
      <c r="AB88">
        <v>12.689334000000001</v>
      </c>
      <c r="AC88">
        <v>0</v>
      </c>
      <c r="AD88">
        <v>0</v>
      </c>
      <c r="AE88">
        <v>15.877374</v>
      </c>
      <c r="AF88">
        <v>0</v>
      </c>
      <c r="AG88">
        <v>41.983933999999998</v>
      </c>
      <c r="AH88">
        <v>0</v>
      </c>
      <c r="AI88">
        <v>0</v>
      </c>
      <c r="AJ88">
        <v>0</v>
      </c>
      <c r="AK88">
        <v>51.963963999999997</v>
      </c>
      <c r="AL88">
        <v>53.740175999999998</v>
      </c>
      <c r="AM88">
        <v>15.669015</v>
      </c>
      <c r="AN88">
        <v>0.79256499999999996</v>
      </c>
      <c r="AO88">
        <v>0</v>
      </c>
      <c r="AP88">
        <v>0</v>
      </c>
      <c r="AQ88">
        <v>26.222615999999999</v>
      </c>
      <c r="AR88">
        <v>32.549342000000003</v>
      </c>
      <c r="AS88">
        <v>25.922004000000001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2107.023913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466.39400999999998</v>
      </c>
      <c r="L89">
        <v>234.40355600000001</v>
      </c>
      <c r="M89">
        <v>43.357500000000002</v>
      </c>
      <c r="N89">
        <v>113.813438</v>
      </c>
      <c r="O89">
        <v>59.573205000000002</v>
      </c>
      <c r="P89">
        <v>119.29738999999999</v>
      </c>
      <c r="Q89">
        <v>9.7688299999999995</v>
      </c>
      <c r="R89">
        <v>35.278841999999997</v>
      </c>
      <c r="S89">
        <v>22.822424000000002</v>
      </c>
      <c r="T89">
        <v>0</v>
      </c>
      <c r="U89">
        <v>403.48489499999999</v>
      </c>
      <c r="V89">
        <v>19.973355000000002</v>
      </c>
      <c r="W89">
        <v>44.705514000000001</v>
      </c>
      <c r="X89">
        <v>138.99537699999999</v>
      </c>
      <c r="Y89">
        <v>0</v>
      </c>
      <c r="Z89">
        <v>0</v>
      </c>
      <c r="AA89">
        <v>40.609675000000003</v>
      </c>
      <c r="AB89">
        <v>12.689334000000001</v>
      </c>
      <c r="AC89">
        <v>0</v>
      </c>
      <c r="AD89">
        <v>0</v>
      </c>
      <c r="AE89">
        <v>15.877374</v>
      </c>
      <c r="AF89">
        <v>0</v>
      </c>
      <c r="AG89">
        <v>41.983933999999998</v>
      </c>
      <c r="AH89">
        <v>0</v>
      </c>
      <c r="AI89">
        <v>0</v>
      </c>
      <c r="AJ89">
        <v>0</v>
      </c>
      <c r="AK89">
        <v>51.963963999999997</v>
      </c>
      <c r="AL89">
        <v>53.740175999999998</v>
      </c>
      <c r="AM89">
        <v>15.669015</v>
      </c>
      <c r="AN89">
        <v>0.79256499999999996</v>
      </c>
      <c r="AO89">
        <v>0</v>
      </c>
      <c r="AP89">
        <v>0</v>
      </c>
      <c r="AQ89">
        <v>26.222615999999999</v>
      </c>
      <c r="AR89">
        <v>31.91112</v>
      </c>
      <c r="AS89">
        <v>28.514203999999999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2051.1122809999997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379.73462000000001</v>
      </c>
      <c r="L90">
        <v>234.40355600000001</v>
      </c>
      <c r="M90">
        <v>43.357500000000002</v>
      </c>
      <c r="N90">
        <v>113.813438</v>
      </c>
      <c r="O90">
        <v>59.573205000000002</v>
      </c>
      <c r="P90">
        <v>119.29738999999999</v>
      </c>
      <c r="Q90">
        <v>9.7688299999999995</v>
      </c>
      <c r="R90">
        <v>35.278841999999997</v>
      </c>
      <c r="S90">
        <v>22.822424000000002</v>
      </c>
      <c r="T90">
        <v>0</v>
      </c>
      <c r="U90">
        <v>403.48489499999999</v>
      </c>
      <c r="V90">
        <v>19.973355000000002</v>
      </c>
      <c r="W90">
        <v>44.705514000000001</v>
      </c>
      <c r="X90">
        <v>138.99537699999999</v>
      </c>
      <c r="Y90">
        <v>0</v>
      </c>
      <c r="Z90">
        <v>0</v>
      </c>
      <c r="AA90">
        <v>40.609675000000003</v>
      </c>
      <c r="AB90">
        <v>0</v>
      </c>
      <c r="AC90">
        <v>0</v>
      </c>
      <c r="AD90">
        <v>0</v>
      </c>
      <c r="AE90">
        <v>15.877374</v>
      </c>
      <c r="AF90">
        <v>0</v>
      </c>
      <c r="AG90">
        <v>41.983933999999998</v>
      </c>
      <c r="AH90">
        <v>0</v>
      </c>
      <c r="AI90">
        <v>0</v>
      </c>
      <c r="AJ90">
        <v>0</v>
      </c>
      <c r="AK90">
        <v>51.963963999999997</v>
      </c>
      <c r="AL90">
        <v>53.740175999999998</v>
      </c>
      <c r="AM90">
        <v>15.669015</v>
      </c>
      <c r="AN90">
        <v>0.79256499999999996</v>
      </c>
      <c r="AO90">
        <v>0</v>
      </c>
      <c r="AP90">
        <v>0</v>
      </c>
      <c r="AQ90">
        <v>13.111307999999999</v>
      </c>
      <c r="AR90">
        <v>31.91112</v>
      </c>
      <c r="AS90">
        <v>28.514203999999999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1938.652249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360.46462000000002</v>
      </c>
      <c r="L91">
        <v>234.40355600000001</v>
      </c>
      <c r="M91">
        <v>43.357500000000002</v>
      </c>
      <c r="N91">
        <v>113.813438</v>
      </c>
      <c r="O91">
        <v>59.573205000000002</v>
      </c>
      <c r="P91">
        <v>119.29738999999999</v>
      </c>
      <c r="Q91">
        <v>8.2588329999999992</v>
      </c>
      <c r="R91">
        <v>29.637260000000001</v>
      </c>
      <c r="S91">
        <v>19.309021999999999</v>
      </c>
      <c r="T91">
        <v>0</v>
      </c>
      <c r="U91">
        <v>403.48489499999999</v>
      </c>
      <c r="V91">
        <v>19.973355000000002</v>
      </c>
      <c r="W91">
        <v>44.705514000000001</v>
      </c>
      <c r="X91">
        <v>138.99537699999999</v>
      </c>
      <c r="Y91">
        <v>0</v>
      </c>
      <c r="Z91">
        <v>0</v>
      </c>
      <c r="AA91">
        <v>40.609675000000003</v>
      </c>
      <c r="AB91">
        <v>12.689334000000001</v>
      </c>
      <c r="AC91">
        <v>0</v>
      </c>
      <c r="AD91">
        <v>0</v>
      </c>
      <c r="AE91">
        <v>1.8542559999999999</v>
      </c>
      <c r="AF91">
        <v>0</v>
      </c>
      <c r="AG91">
        <v>41.983933999999998</v>
      </c>
      <c r="AH91">
        <v>0</v>
      </c>
      <c r="AI91">
        <v>0</v>
      </c>
      <c r="AJ91">
        <v>0</v>
      </c>
      <c r="AK91">
        <v>51.963963999999997</v>
      </c>
      <c r="AL91">
        <v>53.740175999999998</v>
      </c>
      <c r="AM91">
        <v>15.669015</v>
      </c>
      <c r="AN91">
        <v>0.79256499999999996</v>
      </c>
      <c r="AO91">
        <v>0</v>
      </c>
      <c r="AP91">
        <v>0</v>
      </c>
      <c r="AQ91">
        <v>13.111307999999999</v>
      </c>
      <c r="AR91">
        <v>32.442971999999997</v>
      </c>
      <c r="AS91">
        <v>28.514203999999999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1907.9153360000003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360.46462000000002</v>
      </c>
      <c r="L92">
        <v>234.40355600000001</v>
      </c>
      <c r="M92">
        <v>43.357500000000002</v>
      </c>
      <c r="N92">
        <v>113.813438</v>
      </c>
      <c r="O92">
        <v>59.573205000000002</v>
      </c>
      <c r="P92">
        <v>119.29738999999999</v>
      </c>
      <c r="Q92">
        <v>8.2588329999999992</v>
      </c>
      <c r="R92">
        <v>29.637260000000001</v>
      </c>
      <c r="S92">
        <v>19.309021999999999</v>
      </c>
      <c r="T92">
        <v>0</v>
      </c>
      <c r="U92">
        <v>403.48489499999999</v>
      </c>
      <c r="V92">
        <v>19.973355000000002</v>
      </c>
      <c r="W92">
        <v>44.705514000000001</v>
      </c>
      <c r="X92">
        <v>138.99537699999999</v>
      </c>
      <c r="Y92">
        <v>0</v>
      </c>
      <c r="Z92">
        <v>0</v>
      </c>
      <c r="AA92">
        <v>40.609675000000003</v>
      </c>
      <c r="AB92">
        <v>12.689334000000001</v>
      </c>
      <c r="AC92">
        <v>0</v>
      </c>
      <c r="AD92">
        <v>0</v>
      </c>
      <c r="AE92">
        <v>1.8542559999999999</v>
      </c>
      <c r="AF92">
        <v>0</v>
      </c>
      <c r="AG92">
        <v>41.983933999999998</v>
      </c>
      <c r="AH92">
        <v>0</v>
      </c>
      <c r="AI92">
        <v>0</v>
      </c>
      <c r="AJ92">
        <v>0</v>
      </c>
      <c r="AK92">
        <v>51.963963999999997</v>
      </c>
      <c r="AL92">
        <v>53.740175999999998</v>
      </c>
      <c r="AM92">
        <v>15.669015</v>
      </c>
      <c r="AN92">
        <v>0.79256499999999996</v>
      </c>
      <c r="AO92">
        <v>0</v>
      </c>
      <c r="AP92">
        <v>0</v>
      </c>
      <c r="AQ92">
        <v>13.111307999999999</v>
      </c>
      <c r="AR92">
        <v>32.442971999999997</v>
      </c>
      <c r="AS92">
        <v>28.514203999999999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1907.9153360000003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360.46462000000002</v>
      </c>
      <c r="L93">
        <v>234.40355600000001</v>
      </c>
      <c r="M93">
        <v>43.357500000000002</v>
      </c>
      <c r="N93">
        <v>113.813438</v>
      </c>
      <c r="O93">
        <v>59.573205000000002</v>
      </c>
      <c r="P93">
        <v>119.29738999999999</v>
      </c>
      <c r="Q93">
        <v>8.2588329999999992</v>
      </c>
      <c r="R93">
        <v>29.65653</v>
      </c>
      <c r="S93">
        <v>19.309021999999999</v>
      </c>
      <c r="T93">
        <v>0</v>
      </c>
      <c r="U93">
        <v>403.48489499999999</v>
      </c>
      <c r="V93">
        <v>19.973355000000002</v>
      </c>
      <c r="W93">
        <v>44.705514000000001</v>
      </c>
      <c r="X93">
        <v>138.99537699999999</v>
      </c>
      <c r="Y93">
        <v>0</v>
      </c>
      <c r="Z93">
        <v>0</v>
      </c>
      <c r="AA93">
        <v>40.609675000000003</v>
      </c>
      <c r="AB93">
        <v>12.689334000000001</v>
      </c>
      <c r="AC93">
        <v>0</v>
      </c>
      <c r="AD93">
        <v>0</v>
      </c>
      <c r="AE93">
        <v>1.8542559999999999</v>
      </c>
      <c r="AF93">
        <v>0</v>
      </c>
      <c r="AG93">
        <v>41.983933999999998</v>
      </c>
      <c r="AH93">
        <v>0</v>
      </c>
      <c r="AI93">
        <v>0</v>
      </c>
      <c r="AJ93">
        <v>0</v>
      </c>
      <c r="AK93">
        <v>51.963963999999997</v>
      </c>
      <c r="AL93">
        <v>53.740175999999998</v>
      </c>
      <c r="AM93">
        <v>15.669015</v>
      </c>
      <c r="AN93">
        <v>0.79256499999999996</v>
      </c>
      <c r="AO93">
        <v>0</v>
      </c>
      <c r="AP93">
        <v>0</v>
      </c>
      <c r="AQ93">
        <v>0</v>
      </c>
      <c r="AR93">
        <v>32.442971999999997</v>
      </c>
      <c r="AS93">
        <v>27.218104</v>
      </c>
      <c r="AT93">
        <v>17.552945000000001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1891.8101750000001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360.46462000000002</v>
      </c>
      <c r="L94">
        <v>234.40355600000001</v>
      </c>
      <c r="M94">
        <v>43.357500000000002</v>
      </c>
      <c r="N94">
        <v>113.813438</v>
      </c>
      <c r="O94">
        <v>59.573205000000002</v>
      </c>
      <c r="P94">
        <v>119.29738999999999</v>
      </c>
      <c r="Q94">
        <v>8.2588329999999992</v>
      </c>
      <c r="R94">
        <v>29.65653</v>
      </c>
      <c r="S94">
        <v>19.309021999999999</v>
      </c>
      <c r="T94">
        <v>0</v>
      </c>
      <c r="U94">
        <v>403.48489499999999</v>
      </c>
      <c r="V94">
        <v>19.973355000000002</v>
      </c>
      <c r="W94">
        <v>44.705514000000001</v>
      </c>
      <c r="X94">
        <v>138.99537699999999</v>
      </c>
      <c r="Y94">
        <v>0</v>
      </c>
      <c r="Z94">
        <v>0</v>
      </c>
      <c r="AA94">
        <v>40.609675000000003</v>
      </c>
      <c r="AB94">
        <v>12.689334000000001</v>
      </c>
      <c r="AC94">
        <v>0</v>
      </c>
      <c r="AD94">
        <v>0</v>
      </c>
      <c r="AE94">
        <v>1.8542559999999999</v>
      </c>
      <c r="AF94">
        <v>0</v>
      </c>
      <c r="AG94">
        <v>41.983933999999998</v>
      </c>
      <c r="AH94">
        <v>0</v>
      </c>
      <c r="AI94">
        <v>0</v>
      </c>
      <c r="AJ94">
        <v>0</v>
      </c>
      <c r="AK94">
        <v>51.963963999999997</v>
      </c>
      <c r="AL94">
        <v>53.740175999999998</v>
      </c>
      <c r="AM94">
        <v>15.669015</v>
      </c>
      <c r="AN94">
        <v>0.79256499999999996</v>
      </c>
      <c r="AO94">
        <v>0</v>
      </c>
      <c r="AP94">
        <v>0</v>
      </c>
      <c r="AQ94">
        <v>0</v>
      </c>
      <c r="AR94">
        <v>32.442971999999997</v>
      </c>
      <c r="AS94">
        <v>27.218104</v>
      </c>
      <c r="AT94">
        <v>18.645624000000002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1892.9028540000002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360.46462000000002</v>
      </c>
      <c r="L95">
        <v>234.40355600000001</v>
      </c>
      <c r="M95">
        <v>43.357500000000002</v>
      </c>
      <c r="N95">
        <v>113.813438</v>
      </c>
      <c r="O95">
        <v>59.573205000000002</v>
      </c>
      <c r="P95">
        <v>119.29738999999999</v>
      </c>
      <c r="Q95">
        <v>8.2588329999999992</v>
      </c>
      <c r="R95">
        <v>29.65653</v>
      </c>
      <c r="S95">
        <v>19.309021999999999</v>
      </c>
      <c r="T95">
        <v>0</v>
      </c>
      <c r="U95">
        <v>403.48489499999999</v>
      </c>
      <c r="V95">
        <v>19.973355000000002</v>
      </c>
      <c r="W95">
        <v>44.705514000000001</v>
      </c>
      <c r="X95">
        <v>138.99537699999999</v>
      </c>
      <c r="Y95">
        <v>0</v>
      </c>
      <c r="Z95">
        <v>0</v>
      </c>
      <c r="AA95">
        <v>40.609675000000003</v>
      </c>
      <c r="AB95">
        <v>0</v>
      </c>
      <c r="AC95">
        <v>0</v>
      </c>
      <c r="AD95">
        <v>0</v>
      </c>
      <c r="AE95">
        <v>1.8542559999999999</v>
      </c>
      <c r="AF95">
        <v>8.075094</v>
      </c>
      <c r="AG95">
        <v>41.983933999999998</v>
      </c>
      <c r="AH95">
        <v>0</v>
      </c>
      <c r="AI95">
        <v>0</v>
      </c>
      <c r="AJ95">
        <v>0</v>
      </c>
      <c r="AK95">
        <v>51.963963999999997</v>
      </c>
      <c r="AL95">
        <v>53.740175999999998</v>
      </c>
      <c r="AM95">
        <v>15.669015</v>
      </c>
      <c r="AN95">
        <v>0.79256499999999996</v>
      </c>
      <c r="AO95">
        <v>0</v>
      </c>
      <c r="AP95">
        <v>0</v>
      </c>
      <c r="AQ95">
        <v>0</v>
      </c>
      <c r="AR95">
        <v>32.442971999999997</v>
      </c>
      <c r="AS95">
        <v>25.922004000000001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1887.6168580000003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360.46462000000002</v>
      </c>
      <c r="L96">
        <v>231.72174999999999</v>
      </c>
      <c r="M96">
        <v>43.357500000000002</v>
      </c>
      <c r="N96">
        <v>113.813438</v>
      </c>
      <c r="O96">
        <v>59.573205000000002</v>
      </c>
      <c r="P96">
        <v>119.29738999999999</v>
      </c>
      <c r="Q96">
        <v>6.5325300000000004</v>
      </c>
      <c r="R96">
        <v>23.088338</v>
      </c>
      <c r="S96">
        <v>14.404325</v>
      </c>
      <c r="T96">
        <v>0</v>
      </c>
      <c r="U96">
        <v>403.48489499999999</v>
      </c>
      <c r="V96">
        <v>19.973355000000002</v>
      </c>
      <c r="W96">
        <v>44.705514000000001</v>
      </c>
      <c r="X96">
        <v>138.99537699999999</v>
      </c>
      <c r="Y96">
        <v>0</v>
      </c>
      <c r="Z96">
        <v>0</v>
      </c>
      <c r="AA96">
        <v>40.609675000000003</v>
      </c>
      <c r="AB96">
        <v>0</v>
      </c>
      <c r="AC96">
        <v>0</v>
      </c>
      <c r="AD96">
        <v>0</v>
      </c>
      <c r="AE96">
        <v>1.8542559999999999</v>
      </c>
      <c r="AF96">
        <v>8.075094</v>
      </c>
      <c r="AG96">
        <v>41.983933999999998</v>
      </c>
      <c r="AH96">
        <v>0</v>
      </c>
      <c r="AI96">
        <v>0</v>
      </c>
      <c r="AJ96">
        <v>0</v>
      </c>
      <c r="AK96">
        <v>51.963963999999997</v>
      </c>
      <c r="AL96">
        <v>53.740175999999998</v>
      </c>
      <c r="AM96">
        <v>15.669015</v>
      </c>
      <c r="AN96">
        <v>0.79256499999999996</v>
      </c>
      <c r="AO96">
        <v>0</v>
      </c>
      <c r="AP96">
        <v>0</v>
      </c>
      <c r="AQ96">
        <v>0</v>
      </c>
      <c r="AR96">
        <v>32.442971999999997</v>
      </c>
      <c r="AS96">
        <v>25.922004000000001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1871.7358600000002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360.46462000000002</v>
      </c>
      <c r="L97">
        <v>231.72174999999999</v>
      </c>
      <c r="M97">
        <v>43.357500000000002</v>
      </c>
      <c r="N97">
        <v>113.813438</v>
      </c>
      <c r="O97">
        <v>59.573205000000002</v>
      </c>
      <c r="P97">
        <v>119.29738999999999</v>
      </c>
      <c r="Q97">
        <v>6.5325300000000004</v>
      </c>
      <c r="R97">
        <v>22.468820000000001</v>
      </c>
      <c r="S97">
        <v>14.404325</v>
      </c>
      <c r="T97">
        <v>0</v>
      </c>
      <c r="U97">
        <v>403.48489499999999</v>
      </c>
      <c r="V97">
        <v>19.973355000000002</v>
      </c>
      <c r="W97">
        <v>44.705514000000001</v>
      </c>
      <c r="X97">
        <v>138.99537699999999</v>
      </c>
      <c r="Y97">
        <v>0</v>
      </c>
      <c r="Z97">
        <v>0</v>
      </c>
      <c r="AA97">
        <v>33.947958999999997</v>
      </c>
      <c r="AB97">
        <v>0</v>
      </c>
      <c r="AC97">
        <v>0</v>
      </c>
      <c r="AD97">
        <v>0</v>
      </c>
      <c r="AE97">
        <v>1.8542559999999999</v>
      </c>
      <c r="AF97">
        <v>8.075094</v>
      </c>
      <c r="AG97">
        <v>41.983933999999998</v>
      </c>
      <c r="AH97">
        <v>0</v>
      </c>
      <c r="AI97">
        <v>0</v>
      </c>
      <c r="AJ97">
        <v>0</v>
      </c>
      <c r="AK97">
        <v>51.963963999999997</v>
      </c>
      <c r="AL97">
        <v>53.740175999999998</v>
      </c>
      <c r="AM97">
        <v>15.669015</v>
      </c>
      <c r="AN97">
        <v>0.79256499999999996</v>
      </c>
      <c r="AO97">
        <v>0</v>
      </c>
      <c r="AP97">
        <v>0</v>
      </c>
      <c r="AQ97">
        <v>0</v>
      </c>
      <c r="AR97">
        <v>32.442971999999997</v>
      </c>
      <c r="AS97">
        <v>25.922004000000001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1864.4546260000004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360.46462000000002</v>
      </c>
      <c r="L98">
        <v>231.72174999999999</v>
      </c>
      <c r="M98">
        <v>43.357500000000002</v>
      </c>
      <c r="N98">
        <v>113.813438</v>
      </c>
      <c r="O98">
        <v>59.573205000000002</v>
      </c>
      <c r="P98">
        <v>119.29738999999999</v>
      </c>
      <c r="Q98">
        <v>6.5325300000000004</v>
      </c>
      <c r="R98">
        <v>22.468820000000001</v>
      </c>
      <c r="S98">
        <v>14.404325</v>
      </c>
      <c r="T98">
        <v>0</v>
      </c>
      <c r="U98">
        <v>403.48489499999999</v>
      </c>
      <c r="V98">
        <v>19.973355000000002</v>
      </c>
      <c r="W98">
        <v>44.705514000000001</v>
      </c>
      <c r="X98">
        <v>138.99537699999999</v>
      </c>
      <c r="Y98">
        <v>0</v>
      </c>
      <c r="Z98">
        <v>0</v>
      </c>
      <c r="AA98">
        <v>33.491259999999997</v>
      </c>
      <c r="AB98">
        <v>0</v>
      </c>
      <c r="AC98">
        <v>0</v>
      </c>
      <c r="AD98">
        <v>0</v>
      </c>
      <c r="AE98">
        <v>1.8542559999999999</v>
      </c>
      <c r="AF98">
        <v>8.075094</v>
      </c>
      <c r="AG98">
        <v>41.983933999999998</v>
      </c>
      <c r="AH98">
        <v>0</v>
      </c>
      <c r="AI98">
        <v>0</v>
      </c>
      <c r="AJ98">
        <v>0</v>
      </c>
      <c r="AK98">
        <v>51.963963999999997</v>
      </c>
      <c r="AL98">
        <v>53.740175999999998</v>
      </c>
      <c r="AM98">
        <v>15.669015</v>
      </c>
      <c r="AN98">
        <v>0.79256499999999996</v>
      </c>
      <c r="AO98">
        <v>0</v>
      </c>
      <c r="AP98">
        <v>0</v>
      </c>
      <c r="AQ98">
        <v>0</v>
      </c>
      <c r="AR98">
        <v>32.442971999999997</v>
      </c>
      <c r="AS98">
        <v>25.922004000000001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1863.9979270000003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10.859908551749999</v>
      </c>
      <c r="L99">
        <f t="shared" si="2"/>
        <v>7.1289217570000041</v>
      </c>
      <c r="M99">
        <f t="shared" si="2"/>
        <v>0.99420770850000106</v>
      </c>
      <c r="N99">
        <f t="shared" si="2"/>
        <v>2.6539395359999975</v>
      </c>
      <c r="O99">
        <f t="shared" si="2"/>
        <v>1.377176742749999</v>
      </c>
      <c r="P99">
        <f t="shared" si="2"/>
        <v>2.8456471134999965</v>
      </c>
      <c r="Q99">
        <f t="shared" si="2"/>
        <v>0.20310211774999995</v>
      </c>
      <c r="R99">
        <f t="shared" si="2"/>
        <v>0.75947415050000111</v>
      </c>
      <c r="S99">
        <f t="shared" si="2"/>
        <v>0.47233700899999936</v>
      </c>
      <c r="T99">
        <f t="shared" si="2"/>
        <v>0</v>
      </c>
      <c r="U99">
        <f t="shared" si="2"/>
        <v>9.6493517992500184</v>
      </c>
      <c r="V99">
        <f t="shared" si="2"/>
        <v>0.43609540150000053</v>
      </c>
      <c r="W99">
        <f t="shared" si="2"/>
        <v>0.92431002725000189</v>
      </c>
      <c r="X99">
        <f t="shared" si="2"/>
        <v>3.0080848014999972</v>
      </c>
      <c r="Y99">
        <f t="shared" si="2"/>
        <v>0</v>
      </c>
      <c r="Z99">
        <f t="shared" si="2"/>
        <v>0</v>
      </c>
      <c r="AA99">
        <f t="shared" si="2"/>
        <v>0.30445306025000002</v>
      </c>
      <c r="AB99">
        <f t="shared" si="2"/>
        <v>0.21097943849999995</v>
      </c>
      <c r="AC99">
        <f t="shared" si="2"/>
        <v>8.5232969000000006E-2</v>
      </c>
      <c r="AD99">
        <f t="shared" si="2"/>
        <v>7.9510785E-2</v>
      </c>
      <c r="AE99">
        <f t="shared" si="2"/>
        <v>0.28540210450000009</v>
      </c>
      <c r="AF99">
        <f t="shared" si="2"/>
        <v>0.27122814275000029</v>
      </c>
      <c r="AG99">
        <f t="shared" si="2"/>
        <v>1.0076144159999989</v>
      </c>
      <c r="AH99">
        <f t="shared" si="2"/>
        <v>0.49271463049999997</v>
      </c>
      <c r="AI99">
        <f t="shared" si="2"/>
        <v>0</v>
      </c>
      <c r="AJ99">
        <f t="shared" si="2"/>
        <v>0</v>
      </c>
      <c r="AK99">
        <f t="shared" si="2"/>
        <v>1.2471351359999987</v>
      </c>
      <c r="AL99">
        <f t="shared" si="2"/>
        <v>1.1366607049999995</v>
      </c>
      <c r="AM99">
        <f t="shared" si="2"/>
        <v>0.36766187500000008</v>
      </c>
      <c r="AN99">
        <f t="shared" si="2"/>
        <v>1.9021560000000014E-2</v>
      </c>
      <c r="AO99">
        <f t="shared" si="2"/>
        <v>0</v>
      </c>
      <c r="AP99">
        <f t="shared" si="2"/>
        <v>1.7649680499999997E-2</v>
      </c>
      <c r="AQ99">
        <f t="shared" si="2"/>
        <v>0.45221872500000021</v>
      </c>
      <c r="AR99">
        <f t="shared" si="2"/>
        <v>0.65002951399999953</v>
      </c>
      <c r="AS99">
        <f t="shared" si="2"/>
        <v>0.62554461300000053</v>
      </c>
      <c r="AT99">
        <f t="shared" si="2"/>
        <v>0.44825391400000031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49.013867985250002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45342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Q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45342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112.73</v>
      </c>
      <c r="C3" s="34">
        <v>32.76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33.049999999999997</v>
      </c>
      <c r="N3">
        <v>173.43</v>
      </c>
      <c r="O3">
        <v>52.03</v>
      </c>
      <c r="P3">
        <v>1.0900000000000001</v>
      </c>
      <c r="Q3">
        <v>15.09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1.39</v>
      </c>
      <c r="X3">
        <v>57.79</v>
      </c>
      <c r="Y3">
        <v>19.27</v>
      </c>
      <c r="Z3">
        <v>19.260000000000002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12.84</v>
      </c>
      <c r="AH3">
        <v>52</v>
      </c>
      <c r="AI3">
        <v>52</v>
      </c>
      <c r="AJ3">
        <v>24.09</v>
      </c>
      <c r="AK3">
        <v>0</v>
      </c>
      <c r="AL3">
        <v>0</v>
      </c>
    </row>
    <row r="4" spans="1:38">
      <c r="A4" t="s">
        <v>46</v>
      </c>
      <c r="B4" s="34">
        <v>112.73</v>
      </c>
      <c r="C4" s="34">
        <v>32.76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33.049999999999997</v>
      </c>
      <c r="N4">
        <v>173.43</v>
      </c>
      <c r="O4">
        <v>52.03</v>
      </c>
      <c r="P4">
        <v>1.0900000000000001</v>
      </c>
      <c r="Q4">
        <v>13.32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1.39</v>
      </c>
      <c r="X4">
        <v>57.11</v>
      </c>
      <c r="Y4">
        <v>19.03</v>
      </c>
      <c r="Z4">
        <v>19.04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13.84</v>
      </c>
      <c r="AH4">
        <v>51.44</v>
      </c>
      <c r="AI4">
        <v>51.44</v>
      </c>
      <c r="AJ4">
        <v>24.09</v>
      </c>
      <c r="AK4">
        <v>0</v>
      </c>
      <c r="AL4">
        <v>0</v>
      </c>
    </row>
    <row r="5" spans="1:38">
      <c r="A5" t="s">
        <v>47</v>
      </c>
      <c r="B5" s="34">
        <v>112.73</v>
      </c>
      <c r="C5" s="34">
        <v>32.76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35.130000000000003</v>
      </c>
      <c r="N5">
        <v>173.43</v>
      </c>
      <c r="O5">
        <v>52.03</v>
      </c>
      <c r="P5">
        <v>1.0900000000000001</v>
      </c>
      <c r="Q5">
        <v>12.08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1.39</v>
      </c>
      <c r="X5">
        <v>57.18</v>
      </c>
      <c r="Y5">
        <v>19.05</v>
      </c>
      <c r="Z5">
        <v>19.059999999999999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14.51</v>
      </c>
      <c r="AH5">
        <v>51.49</v>
      </c>
      <c r="AI5">
        <v>51.49</v>
      </c>
      <c r="AJ5">
        <v>24.09</v>
      </c>
      <c r="AK5">
        <v>0</v>
      </c>
      <c r="AL5">
        <v>0</v>
      </c>
    </row>
    <row r="6" spans="1:38">
      <c r="A6" t="s">
        <v>48</v>
      </c>
      <c r="B6" s="34">
        <v>112.73</v>
      </c>
      <c r="C6" s="34">
        <v>32.76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35.130000000000003</v>
      </c>
      <c r="N6">
        <v>173.43</v>
      </c>
      <c r="O6">
        <v>52.03</v>
      </c>
      <c r="P6">
        <v>1.0900000000000001</v>
      </c>
      <c r="Q6">
        <v>10.54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1.39</v>
      </c>
      <c r="X6">
        <v>57.22</v>
      </c>
      <c r="Y6">
        <v>19.079999999999998</v>
      </c>
      <c r="Z6">
        <v>19.07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14.84</v>
      </c>
      <c r="AH6">
        <v>51.53</v>
      </c>
      <c r="AI6">
        <v>51.53</v>
      </c>
      <c r="AJ6">
        <v>24.09</v>
      </c>
      <c r="AK6">
        <v>0</v>
      </c>
      <c r="AL6">
        <v>0</v>
      </c>
    </row>
    <row r="7" spans="1:38">
      <c r="A7" t="s">
        <v>49</v>
      </c>
      <c r="B7" s="34">
        <v>112.73</v>
      </c>
      <c r="C7" s="34">
        <v>32.76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35.130000000000003</v>
      </c>
      <c r="N7">
        <v>173.43</v>
      </c>
      <c r="O7">
        <v>52.03</v>
      </c>
      <c r="P7">
        <v>1.0900000000000001</v>
      </c>
      <c r="Q7">
        <v>9.06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1.39</v>
      </c>
      <c r="X7">
        <v>56.55</v>
      </c>
      <c r="Y7">
        <v>18.850000000000001</v>
      </c>
      <c r="Z7">
        <v>18.850000000000001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15.1</v>
      </c>
      <c r="AH7">
        <v>50.97</v>
      </c>
      <c r="AI7">
        <v>50.97</v>
      </c>
      <c r="AJ7">
        <v>24.09</v>
      </c>
      <c r="AK7">
        <v>0</v>
      </c>
      <c r="AL7">
        <v>0</v>
      </c>
    </row>
    <row r="8" spans="1:38">
      <c r="A8" t="s">
        <v>50</v>
      </c>
      <c r="B8" s="34">
        <v>112.73</v>
      </c>
      <c r="C8" s="34">
        <v>32.76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35.130000000000003</v>
      </c>
      <c r="N8">
        <v>173.43</v>
      </c>
      <c r="O8">
        <v>52.03</v>
      </c>
      <c r="P8">
        <v>1.0900000000000001</v>
      </c>
      <c r="Q8">
        <v>7.91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1.39</v>
      </c>
      <c r="X8">
        <v>56.78</v>
      </c>
      <c r="Y8">
        <v>18.920000000000002</v>
      </c>
      <c r="Z8">
        <v>18.93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15.16</v>
      </c>
      <c r="AH8">
        <v>51.16</v>
      </c>
      <c r="AI8">
        <v>51.16</v>
      </c>
      <c r="AJ8">
        <v>24.09</v>
      </c>
      <c r="AK8">
        <v>0</v>
      </c>
      <c r="AL8">
        <v>0</v>
      </c>
    </row>
    <row r="9" spans="1:38">
      <c r="A9" t="s">
        <v>51</v>
      </c>
      <c r="B9" s="34">
        <v>112.73</v>
      </c>
      <c r="C9" s="34">
        <v>32.76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35.130000000000003</v>
      </c>
      <c r="N9">
        <v>173.43</v>
      </c>
      <c r="O9">
        <v>52.03</v>
      </c>
      <c r="P9">
        <v>1.0900000000000001</v>
      </c>
      <c r="Q9">
        <v>12.1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1.39</v>
      </c>
      <c r="X9">
        <v>56.19</v>
      </c>
      <c r="Y9">
        <v>18.72</v>
      </c>
      <c r="Z9">
        <v>18.73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10.84</v>
      </c>
      <c r="AH9">
        <v>50.67</v>
      </c>
      <c r="AI9">
        <v>50.67</v>
      </c>
      <c r="AJ9">
        <v>24.09</v>
      </c>
      <c r="AK9">
        <v>0</v>
      </c>
      <c r="AL9">
        <v>0</v>
      </c>
    </row>
    <row r="10" spans="1:38">
      <c r="A10" t="s">
        <v>52</v>
      </c>
      <c r="B10" s="34">
        <v>112.73</v>
      </c>
      <c r="C10" s="34">
        <v>32.76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35.130000000000003</v>
      </c>
      <c r="N10">
        <v>173.43</v>
      </c>
      <c r="O10">
        <v>52.03</v>
      </c>
      <c r="P10">
        <v>1.0900000000000001</v>
      </c>
      <c r="Q10">
        <v>11.66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1.39</v>
      </c>
      <c r="X10">
        <v>56.06</v>
      </c>
      <c r="Y10">
        <v>18.690000000000001</v>
      </c>
      <c r="Z10">
        <v>18.690000000000001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10.82</v>
      </c>
      <c r="AH10">
        <v>50.57</v>
      </c>
      <c r="AI10">
        <v>50.57</v>
      </c>
      <c r="AJ10">
        <v>24.09</v>
      </c>
      <c r="AK10">
        <v>0</v>
      </c>
      <c r="AL10">
        <v>0</v>
      </c>
    </row>
    <row r="11" spans="1:38">
      <c r="A11" t="s">
        <v>53</v>
      </c>
      <c r="B11" s="34">
        <v>112.73</v>
      </c>
      <c r="C11" s="34">
        <v>32.76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35.130000000000003</v>
      </c>
      <c r="N11">
        <v>173.43</v>
      </c>
      <c r="O11">
        <v>52.03</v>
      </c>
      <c r="P11">
        <v>1.01</v>
      </c>
      <c r="Q11">
        <v>11.05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1.39</v>
      </c>
      <c r="X11">
        <v>54.26</v>
      </c>
      <c r="Y11">
        <v>18.09</v>
      </c>
      <c r="Z11">
        <v>18.09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10.51</v>
      </c>
      <c r="AH11">
        <v>51.67</v>
      </c>
      <c r="AI11">
        <v>51.67</v>
      </c>
      <c r="AJ11">
        <v>24.09</v>
      </c>
      <c r="AK11">
        <v>0</v>
      </c>
      <c r="AL11">
        <v>0</v>
      </c>
    </row>
    <row r="12" spans="1:38">
      <c r="A12" t="s">
        <v>54</v>
      </c>
      <c r="B12" s="34">
        <v>112.73</v>
      </c>
      <c r="C12" s="34">
        <v>32.76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35.130000000000003</v>
      </c>
      <c r="N12">
        <v>173.43</v>
      </c>
      <c r="O12">
        <v>52.03</v>
      </c>
      <c r="P12">
        <v>1.01</v>
      </c>
      <c r="Q12">
        <v>10.31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1.39</v>
      </c>
      <c r="X12">
        <v>52.88</v>
      </c>
      <c r="Y12">
        <v>17.63</v>
      </c>
      <c r="Z12">
        <v>17.63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10.27</v>
      </c>
      <c r="AH12">
        <v>51.67</v>
      </c>
      <c r="AI12">
        <v>51.67</v>
      </c>
      <c r="AJ12">
        <v>24.09</v>
      </c>
      <c r="AK12">
        <v>0</v>
      </c>
      <c r="AL12">
        <v>0</v>
      </c>
    </row>
    <row r="13" spans="1:38">
      <c r="A13" t="s">
        <v>55</v>
      </c>
      <c r="B13" s="34">
        <v>112.73</v>
      </c>
      <c r="C13" s="34">
        <v>32.76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35.130000000000003</v>
      </c>
      <c r="N13">
        <v>184.99</v>
      </c>
      <c r="O13">
        <v>52.03</v>
      </c>
      <c r="P13">
        <v>1.01</v>
      </c>
      <c r="Q13">
        <v>9.94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1.39</v>
      </c>
      <c r="X13">
        <v>53.44</v>
      </c>
      <c r="Y13">
        <v>17.82</v>
      </c>
      <c r="Z13">
        <v>17.809999999999999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9.98</v>
      </c>
      <c r="AH13">
        <v>51</v>
      </c>
      <c r="AI13">
        <v>51</v>
      </c>
      <c r="AJ13">
        <v>24.09</v>
      </c>
      <c r="AK13">
        <v>0</v>
      </c>
      <c r="AL13">
        <v>0</v>
      </c>
    </row>
    <row r="14" spans="1:38">
      <c r="A14" t="s">
        <v>56</v>
      </c>
      <c r="B14" s="34">
        <v>112.73</v>
      </c>
      <c r="C14" s="34">
        <v>32.76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35.130000000000003</v>
      </c>
      <c r="N14">
        <v>184.99</v>
      </c>
      <c r="O14">
        <v>52.03</v>
      </c>
      <c r="P14">
        <v>1.01</v>
      </c>
      <c r="Q14">
        <v>9.5399999999999991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1.39</v>
      </c>
      <c r="X14">
        <v>53.4</v>
      </c>
      <c r="Y14">
        <v>17.79</v>
      </c>
      <c r="Z14">
        <v>17.8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9.7100000000000009</v>
      </c>
      <c r="AH14">
        <v>50.31</v>
      </c>
      <c r="AI14">
        <v>50.31</v>
      </c>
      <c r="AJ14">
        <v>24.09</v>
      </c>
      <c r="AK14">
        <v>0</v>
      </c>
      <c r="AL14">
        <v>0</v>
      </c>
    </row>
    <row r="15" spans="1:38">
      <c r="A15" t="s">
        <v>57</v>
      </c>
      <c r="B15" s="34">
        <v>112.73</v>
      </c>
      <c r="C15" s="34">
        <v>32.76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35.130000000000003</v>
      </c>
      <c r="N15">
        <v>184.99</v>
      </c>
      <c r="O15">
        <v>52.03</v>
      </c>
      <c r="P15">
        <v>1.24</v>
      </c>
      <c r="Q15">
        <v>9.06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53.06</v>
      </c>
      <c r="Y15">
        <v>17.68</v>
      </c>
      <c r="Z15">
        <v>17.690000000000001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9.32</v>
      </c>
      <c r="AH15">
        <v>48.41</v>
      </c>
      <c r="AI15">
        <v>48.41</v>
      </c>
      <c r="AJ15">
        <v>24.09</v>
      </c>
      <c r="AK15">
        <v>0</v>
      </c>
      <c r="AL15">
        <v>0</v>
      </c>
    </row>
    <row r="16" spans="1:38">
      <c r="A16" t="s">
        <v>58</v>
      </c>
      <c r="B16" s="34">
        <v>112.73</v>
      </c>
      <c r="C16" s="34">
        <v>32.76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35.130000000000003</v>
      </c>
      <c r="N16">
        <v>184.99</v>
      </c>
      <c r="O16">
        <v>52.03</v>
      </c>
      <c r="P16">
        <v>1.24</v>
      </c>
      <c r="Q16">
        <v>8.91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52.35</v>
      </c>
      <c r="Y16">
        <v>17.45</v>
      </c>
      <c r="Z16">
        <v>17.45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8.9700000000000006</v>
      </c>
      <c r="AH16">
        <v>46.89</v>
      </c>
      <c r="AI16">
        <v>46.89</v>
      </c>
      <c r="AJ16">
        <v>24.09</v>
      </c>
      <c r="AK16">
        <v>0</v>
      </c>
      <c r="AL16">
        <v>0</v>
      </c>
    </row>
    <row r="17" spans="1:38">
      <c r="A17" t="s">
        <v>59</v>
      </c>
      <c r="B17" s="34">
        <v>112.73</v>
      </c>
      <c r="C17" s="34">
        <v>32.369999999999997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35.130000000000003</v>
      </c>
      <c r="N17">
        <v>184.99</v>
      </c>
      <c r="O17">
        <v>52.99</v>
      </c>
      <c r="P17">
        <v>1.24</v>
      </c>
      <c r="Q17">
        <v>8.76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51.31</v>
      </c>
      <c r="Y17">
        <v>17.100000000000001</v>
      </c>
      <c r="Z17">
        <v>17.100000000000001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8.57</v>
      </c>
      <c r="AH17">
        <v>44.47</v>
      </c>
      <c r="AI17">
        <v>44.47</v>
      </c>
      <c r="AJ17">
        <v>24.09</v>
      </c>
      <c r="AK17">
        <v>0</v>
      </c>
      <c r="AL17">
        <v>0</v>
      </c>
    </row>
    <row r="18" spans="1:38">
      <c r="A18" t="s">
        <v>60</v>
      </c>
      <c r="B18" s="34">
        <v>112.73</v>
      </c>
      <c r="C18" s="34">
        <v>32.369999999999997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35.130000000000003</v>
      </c>
      <c r="N18">
        <v>184.99</v>
      </c>
      <c r="O18">
        <v>52.99</v>
      </c>
      <c r="P18">
        <v>1.24</v>
      </c>
      <c r="Q18">
        <v>8.68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49.98</v>
      </c>
      <c r="Y18">
        <v>16.66</v>
      </c>
      <c r="Z18">
        <v>16.66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8.66</v>
      </c>
      <c r="AH18">
        <v>42.37</v>
      </c>
      <c r="AI18">
        <v>42.37</v>
      </c>
      <c r="AJ18">
        <v>24.09</v>
      </c>
      <c r="AK18">
        <v>0</v>
      </c>
      <c r="AL18">
        <v>0</v>
      </c>
    </row>
    <row r="19" spans="1:38">
      <c r="A19" t="s">
        <v>61</v>
      </c>
      <c r="B19" s="34">
        <v>117.55</v>
      </c>
      <c r="C19" s="34">
        <v>32.369999999999997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35.130000000000003</v>
      </c>
      <c r="N19">
        <v>184.99</v>
      </c>
      <c r="O19">
        <v>52.99</v>
      </c>
      <c r="P19">
        <v>1.24</v>
      </c>
      <c r="Q19">
        <v>8.73</v>
      </c>
      <c r="R19" s="93">
        <v>0</v>
      </c>
      <c r="S19" s="93">
        <v>0</v>
      </c>
      <c r="T19" s="93">
        <v>0</v>
      </c>
      <c r="U19">
        <v>0.95</v>
      </c>
      <c r="V19">
        <v>0</v>
      </c>
      <c r="W19">
        <v>1.34</v>
      </c>
      <c r="X19">
        <v>42.75</v>
      </c>
      <c r="Y19">
        <v>14.25</v>
      </c>
      <c r="Z19">
        <v>14.25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8.2200000000000006</v>
      </c>
      <c r="AH19">
        <v>40.450000000000003</v>
      </c>
      <c r="AI19">
        <v>40.450000000000003</v>
      </c>
      <c r="AJ19">
        <v>24.09</v>
      </c>
      <c r="AK19">
        <v>0</v>
      </c>
      <c r="AL19">
        <v>0</v>
      </c>
    </row>
    <row r="20" spans="1:38">
      <c r="A20" t="s">
        <v>62</v>
      </c>
      <c r="B20" s="34">
        <v>117.55</v>
      </c>
      <c r="C20" s="34">
        <v>32.369999999999997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35.130000000000003</v>
      </c>
      <c r="N20">
        <v>184.99</v>
      </c>
      <c r="O20">
        <v>52.99</v>
      </c>
      <c r="P20">
        <v>1.24</v>
      </c>
      <c r="Q20">
        <v>8.51</v>
      </c>
      <c r="R20" s="93">
        <v>0</v>
      </c>
      <c r="S20" s="93">
        <v>0</v>
      </c>
      <c r="T20" s="93">
        <v>0</v>
      </c>
      <c r="U20">
        <v>0.95</v>
      </c>
      <c r="V20">
        <v>0</v>
      </c>
      <c r="W20">
        <v>1.34</v>
      </c>
      <c r="X20">
        <v>43.06</v>
      </c>
      <c r="Y20">
        <v>14.36</v>
      </c>
      <c r="Z20">
        <v>14.35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8.1999999999999993</v>
      </c>
      <c r="AH20">
        <v>37.380000000000003</v>
      </c>
      <c r="AI20">
        <v>37.380000000000003</v>
      </c>
      <c r="AJ20">
        <v>24.09</v>
      </c>
      <c r="AK20">
        <v>0</v>
      </c>
      <c r="AL20">
        <v>0</v>
      </c>
    </row>
    <row r="21" spans="1:38">
      <c r="A21" t="s">
        <v>63</v>
      </c>
      <c r="B21" s="34">
        <v>117.55</v>
      </c>
      <c r="C21" s="34">
        <v>32.369999999999997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35.130000000000003</v>
      </c>
      <c r="N21">
        <v>184.99</v>
      </c>
      <c r="O21">
        <v>52.99</v>
      </c>
      <c r="P21">
        <v>1.24</v>
      </c>
      <c r="Q21">
        <v>8.32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43.65</v>
      </c>
      <c r="Y21">
        <v>14.56</v>
      </c>
      <c r="Z21">
        <v>14.55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7.86</v>
      </c>
      <c r="AH21">
        <v>35.020000000000003</v>
      </c>
      <c r="AI21">
        <v>35.020000000000003</v>
      </c>
      <c r="AJ21">
        <v>24.09</v>
      </c>
      <c r="AK21">
        <v>0</v>
      </c>
      <c r="AL21">
        <v>0</v>
      </c>
    </row>
    <row r="22" spans="1:38">
      <c r="A22" t="s">
        <v>64</v>
      </c>
      <c r="B22" s="34">
        <v>146.44999999999999</v>
      </c>
      <c r="C22" s="34">
        <v>32.369999999999997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35.130000000000003</v>
      </c>
      <c r="N22">
        <v>211.97</v>
      </c>
      <c r="O22">
        <v>52.99</v>
      </c>
      <c r="P22">
        <v>1.24</v>
      </c>
      <c r="Q22">
        <v>8.3000000000000007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44.53</v>
      </c>
      <c r="Y22">
        <v>14.84</v>
      </c>
      <c r="Z22">
        <v>14.84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7.66</v>
      </c>
      <c r="AH22">
        <v>34.08</v>
      </c>
      <c r="AI22">
        <v>34.08</v>
      </c>
      <c r="AJ22">
        <v>24.09</v>
      </c>
      <c r="AK22">
        <v>0</v>
      </c>
      <c r="AL22">
        <v>0</v>
      </c>
    </row>
    <row r="23" spans="1:38">
      <c r="A23" t="s">
        <v>65</v>
      </c>
      <c r="B23" s="34">
        <v>194.63</v>
      </c>
      <c r="C23" s="34">
        <v>51.33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39.380000000000003</v>
      </c>
      <c r="N23">
        <v>246.66</v>
      </c>
      <c r="O23">
        <v>57.81</v>
      </c>
      <c r="P23">
        <v>1.0900000000000001</v>
      </c>
      <c r="Q23">
        <v>7.01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1.34</v>
      </c>
      <c r="X23">
        <v>44.37</v>
      </c>
      <c r="Y23">
        <v>14.8</v>
      </c>
      <c r="Z23">
        <v>14.79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7.49</v>
      </c>
      <c r="AH23">
        <v>32.97</v>
      </c>
      <c r="AI23">
        <v>32.97</v>
      </c>
      <c r="AJ23">
        <v>24.09</v>
      </c>
      <c r="AK23">
        <v>0</v>
      </c>
      <c r="AL23">
        <v>0</v>
      </c>
    </row>
    <row r="24" spans="1:38">
      <c r="A24" t="s">
        <v>66</v>
      </c>
      <c r="B24" s="34">
        <v>242.8</v>
      </c>
      <c r="C24" s="34">
        <v>75.05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43.63</v>
      </c>
      <c r="N24">
        <v>246.66</v>
      </c>
      <c r="O24">
        <v>52.99</v>
      </c>
      <c r="P24">
        <v>1.0900000000000001</v>
      </c>
      <c r="Q24">
        <v>7.01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1.34</v>
      </c>
      <c r="X24">
        <v>43.94</v>
      </c>
      <c r="Y24">
        <v>14.65</v>
      </c>
      <c r="Z24">
        <v>14.65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7.17</v>
      </c>
      <c r="AH24">
        <v>32.159999999999997</v>
      </c>
      <c r="AI24">
        <v>32.159999999999997</v>
      </c>
      <c r="AJ24">
        <v>24.09</v>
      </c>
      <c r="AK24">
        <v>0</v>
      </c>
      <c r="AL24">
        <v>0</v>
      </c>
    </row>
    <row r="25" spans="1:38">
      <c r="A25" t="s">
        <v>67</v>
      </c>
      <c r="B25" s="34">
        <v>260.72000000000003</v>
      </c>
      <c r="C25" s="34">
        <v>75.05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33.049999999999997</v>
      </c>
      <c r="N25">
        <v>246.66</v>
      </c>
      <c r="O25">
        <v>57.81</v>
      </c>
      <c r="P25">
        <v>1.0900000000000001</v>
      </c>
      <c r="Q25">
        <v>7.01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1.34</v>
      </c>
      <c r="X25">
        <v>43.61</v>
      </c>
      <c r="Y25">
        <v>14.53</v>
      </c>
      <c r="Z25">
        <v>14.54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7.14</v>
      </c>
      <c r="AH25">
        <v>31.1</v>
      </c>
      <c r="AI25">
        <v>31.1</v>
      </c>
      <c r="AJ25">
        <v>24.09</v>
      </c>
      <c r="AK25">
        <v>0</v>
      </c>
      <c r="AL25">
        <v>0</v>
      </c>
    </row>
    <row r="26" spans="1:38">
      <c r="A26" t="s">
        <v>68</v>
      </c>
      <c r="B26" s="34">
        <v>260.72000000000003</v>
      </c>
      <c r="C26" s="34">
        <v>75.05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37.299999999999997</v>
      </c>
      <c r="N26">
        <v>246.66</v>
      </c>
      <c r="O26">
        <v>57.81</v>
      </c>
      <c r="P26">
        <v>1.0900000000000001</v>
      </c>
      <c r="Q26">
        <v>7.01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1.34</v>
      </c>
      <c r="X26">
        <v>43.04</v>
      </c>
      <c r="Y26">
        <v>14.33</v>
      </c>
      <c r="Z26">
        <v>14.35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7.09</v>
      </c>
      <c r="AH26">
        <v>30.07</v>
      </c>
      <c r="AI26">
        <v>30.07</v>
      </c>
      <c r="AJ26">
        <v>24.09</v>
      </c>
      <c r="AK26">
        <v>0</v>
      </c>
      <c r="AL26">
        <v>0</v>
      </c>
    </row>
    <row r="27" spans="1:38">
      <c r="A27" t="s">
        <v>69</v>
      </c>
      <c r="B27" s="34">
        <v>260.72000000000003</v>
      </c>
      <c r="C27" s="34">
        <v>75.05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41.55</v>
      </c>
      <c r="N27">
        <v>246.66</v>
      </c>
      <c r="O27">
        <v>84.79</v>
      </c>
      <c r="P27">
        <v>0.69</v>
      </c>
      <c r="Q27">
        <v>7.01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1.34</v>
      </c>
      <c r="X27">
        <v>41.92</v>
      </c>
      <c r="Y27">
        <v>13.98</v>
      </c>
      <c r="Z27">
        <v>13.97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12.52</v>
      </c>
      <c r="AH27">
        <v>29.56</v>
      </c>
      <c r="AI27">
        <v>29.56</v>
      </c>
      <c r="AJ27">
        <v>24.09</v>
      </c>
      <c r="AK27">
        <v>0</v>
      </c>
      <c r="AL27">
        <v>0</v>
      </c>
    </row>
    <row r="28" spans="1:38">
      <c r="A28" t="s">
        <v>70</v>
      </c>
      <c r="B28" s="34">
        <v>260.72000000000003</v>
      </c>
      <c r="C28" s="34">
        <v>75.05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57.79</v>
      </c>
      <c r="N28">
        <v>246.66</v>
      </c>
      <c r="O28">
        <v>84.79</v>
      </c>
      <c r="P28">
        <v>0.69</v>
      </c>
      <c r="Q28">
        <v>7.01</v>
      </c>
      <c r="R28" s="93">
        <v>0</v>
      </c>
      <c r="S28" s="93">
        <v>0</v>
      </c>
      <c r="T28" s="93">
        <v>0</v>
      </c>
      <c r="U28">
        <v>0.95</v>
      </c>
      <c r="V28">
        <v>0</v>
      </c>
      <c r="W28">
        <v>1.34</v>
      </c>
      <c r="X28">
        <v>40.57</v>
      </c>
      <c r="Y28">
        <v>13.53</v>
      </c>
      <c r="Z28">
        <v>13.52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12.83</v>
      </c>
      <c r="AH28">
        <v>27.54</v>
      </c>
      <c r="AI28">
        <v>27.54</v>
      </c>
      <c r="AJ28">
        <v>23.12</v>
      </c>
      <c r="AK28">
        <v>0</v>
      </c>
      <c r="AL28">
        <v>0</v>
      </c>
    </row>
    <row r="29" spans="1:38">
      <c r="A29" t="s">
        <v>71</v>
      </c>
      <c r="B29" s="34">
        <v>260.72000000000003</v>
      </c>
      <c r="C29" s="34">
        <v>75.05</v>
      </c>
      <c r="D29" s="93">
        <f t="shared" si="0"/>
        <v>4.07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57.79</v>
      </c>
      <c r="N29">
        <v>246.66</v>
      </c>
      <c r="O29">
        <v>99.84</v>
      </c>
      <c r="P29">
        <v>0.69</v>
      </c>
      <c r="Q29">
        <v>7.01</v>
      </c>
      <c r="R29" s="93">
        <v>1.8</v>
      </c>
      <c r="S29" s="93">
        <v>0.5</v>
      </c>
      <c r="T29" s="93">
        <v>1.77</v>
      </c>
      <c r="U29">
        <v>0.95</v>
      </c>
      <c r="V29">
        <v>0</v>
      </c>
      <c r="W29">
        <v>1.34</v>
      </c>
      <c r="X29">
        <v>39.06</v>
      </c>
      <c r="Y29">
        <v>13.02</v>
      </c>
      <c r="Z29">
        <v>13.02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12.54</v>
      </c>
      <c r="AH29">
        <v>29.63</v>
      </c>
      <c r="AI29">
        <v>29.63</v>
      </c>
      <c r="AJ29">
        <v>23.12</v>
      </c>
      <c r="AK29">
        <v>0</v>
      </c>
      <c r="AL29">
        <v>0</v>
      </c>
    </row>
    <row r="30" spans="1:38">
      <c r="A30" t="s">
        <v>72</v>
      </c>
      <c r="B30" s="34">
        <v>260.72000000000003</v>
      </c>
      <c r="C30" s="34">
        <v>86.91</v>
      </c>
      <c r="D30" s="93">
        <f t="shared" si="0"/>
        <v>12.98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57.79</v>
      </c>
      <c r="N30">
        <v>246.66</v>
      </c>
      <c r="O30">
        <v>99.84</v>
      </c>
      <c r="P30">
        <v>0.69</v>
      </c>
      <c r="Q30">
        <v>7.01</v>
      </c>
      <c r="R30" s="93">
        <v>5.76</v>
      </c>
      <c r="S30" s="93">
        <v>2</v>
      </c>
      <c r="T30" s="93">
        <v>5.22</v>
      </c>
      <c r="U30">
        <v>0.95</v>
      </c>
      <c r="V30">
        <v>0.49684200000000001</v>
      </c>
      <c r="W30">
        <v>1.34</v>
      </c>
      <c r="X30">
        <v>37.85</v>
      </c>
      <c r="Y30">
        <v>12.62</v>
      </c>
      <c r="Z30">
        <v>12.62</v>
      </c>
      <c r="AA30">
        <v>0.02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12.61</v>
      </c>
      <c r="AH30">
        <v>28.83</v>
      </c>
      <c r="AI30">
        <v>28.83</v>
      </c>
      <c r="AJ30">
        <v>23.12</v>
      </c>
      <c r="AK30">
        <v>0</v>
      </c>
      <c r="AL30">
        <v>0</v>
      </c>
    </row>
    <row r="31" spans="1:38">
      <c r="A31" t="s">
        <v>73</v>
      </c>
      <c r="B31" s="34">
        <v>260.72000000000003</v>
      </c>
      <c r="C31" s="34">
        <v>86.91</v>
      </c>
      <c r="D31" s="93">
        <f t="shared" si="0"/>
        <v>31.58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57.79</v>
      </c>
      <c r="N31">
        <v>246.66</v>
      </c>
      <c r="O31">
        <v>99.84</v>
      </c>
      <c r="P31">
        <v>0.69</v>
      </c>
      <c r="Q31">
        <v>7.01</v>
      </c>
      <c r="R31" s="93">
        <v>12.94</v>
      </c>
      <c r="S31" s="93">
        <v>7</v>
      </c>
      <c r="T31" s="93">
        <v>11.64</v>
      </c>
      <c r="U31">
        <v>0.95</v>
      </c>
      <c r="V31">
        <v>4.2767379999999999</v>
      </c>
      <c r="W31">
        <v>1.34</v>
      </c>
      <c r="X31">
        <v>36.53</v>
      </c>
      <c r="Y31">
        <v>12.18</v>
      </c>
      <c r="Z31">
        <v>12.18</v>
      </c>
      <c r="AA31">
        <v>1.08</v>
      </c>
      <c r="AB31">
        <v>0.22</v>
      </c>
      <c r="AC31">
        <v>0</v>
      </c>
      <c r="AD31">
        <v>0.5</v>
      </c>
      <c r="AE31">
        <v>0</v>
      </c>
      <c r="AF31">
        <v>0</v>
      </c>
      <c r="AG31">
        <v>8.34</v>
      </c>
      <c r="AH31">
        <v>27.77</v>
      </c>
      <c r="AI31">
        <v>27.77</v>
      </c>
      <c r="AJ31">
        <v>22.16</v>
      </c>
      <c r="AK31">
        <v>1</v>
      </c>
      <c r="AL31">
        <v>0</v>
      </c>
    </row>
    <row r="32" spans="1:38">
      <c r="A32" t="s">
        <v>74</v>
      </c>
      <c r="B32" s="34">
        <v>260.72000000000003</v>
      </c>
      <c r="C32" s="34">
        <v>86.91</v>
      </c>
      <c r="D32" s="93">
        <f t="shared" si="0"/>
        <v>55.28</v>
      </c>
      <c r="E32" s="34">
        <v>0</v>
      </c>
      <c r="F32" s="34"/>
      <c r="G32" s="34"/>
      <c r="H32" s="34"/>
      <c r="I32" s="34"/>
      <c r="J32" s="37">
        <v>0.09</v>
      </c>
      <c r="K32" s="37">
        <v>0.09</v>
      </c>
      <c r="L32" s="37">
        <v>0.09</v>
      </c>
      <c r="M32">
        <v>57.79</v>
      </c>
      <c r="N32">
        <v>246.66</v>
      </c>
      <c r="O32">
        <v>99.84</v>
      </c>
      <c r="P32">
        <v>0.69</v>
      </c>
      <c r="Q32">
        <v>7.01</v>
      </c>
      <c r="R32" s="93">
        <v>21.93</v>
      </c>
      <c r="S32" s="93">
        <v>13</v>
      </c>
      <c r="T32" s="93">
        <v>20.350000000000001</v>
      </c>
      <c r="U32">
        <v>0.95</v>
      </c>
      <c r="V32">
        <v>10.560328</v>
      </c>
      <c r="W32">
        <v>1.34</v>
      </c>
      <c r="X32">
        <v>35.21</v>
      </c>
      <c r="Y32">
        <v>11.73</v>
      </c>
      <c r="Z32">
        <v>11.74</v>
      </c>
      <c r="AA32">
        <v>1.95</v>
      </c>
      <c r="AB32">
        <v>0.39</v>
      </c>
      <c r="AC32">
        <v>0</v>
      </c>
      <c r="AD32">
        <v>1</v>
      </c>
      <c r="AE32">
        <v>1</v>
      </c>
      <c r="AF32">
        <v>0</v>
      </c>
      <c r="AG32">
        <v>8.34</v>
      </c>
      <c r="AH32">
        <v>26.73</v>
      </c>
      <c r="AI32">
        <v>26.73</v>
      </c>
      <c r="AJ32">
        <v>22.16</v>
      </c>
      <c r="AK32">
        <v>4</v>
      </c>
      <c r="AL32">
        <v>1</v>
      </c>
    </row>
    <row r="33" spans="1:38">
      <c r="A33" t="s">
        <v>75</v>
      </c>
      <c r="B33" s="34">
        <v>260.72000000000003</v>
      </c>
      <c r="C33" s="34">
        <v>86.91</v>
      </c>
      <c r="D33" s="93">
        <f t="shared" si="0"/>
        <v>84.02</v>
      </c>
      <c r="E33" s="34">
        <v>0</v>
      </c>
      <c r="F33" s="34"/>
      <c r="G33" s="34"/>
      <c r="H33" s="34"/>
      <c r="I33" s="34"/>
      <c r="J33" s="37">
        <v>0.41</v>
      </c>
      <c r="K33" s="37">
        <v>0.41</v>
      </c>
      <c r="L33" s="37">
        <v>0.42</v>
      </c>
      <c r="M33">
        <v>57.79</v>
      </c>
      <c r="N33">
        <v>246.66</v>
      </c>
      <c r="O33">
        <v>99.84</v>
      </c>
      <c r="P33">
        <v>0.69</v>
      </c>
      <c r="Q33">
        <v>7.01</v>
      </c>
      <c r="R33" s="93">
        <v>31.52</v>
      </c>
      <c r="S33" s="93">
        <v>25</v>
      </c>
      <c r="T33" s="93">
        <v>27.5</v>
      </c>
      <c r="U33">
        <v>0.95</v>
      </c>
      <c r="V33">
        <v>17.389469999999999</v>
      </c>
      <c r="W33">
        <v>1.34</v>
      </c>
      <c r="X33">
        <v>34.03</v>
      </c>
      <c r="Y33">
        <v>11.35</v>
      </c>
      <c r="Z33">
        <v>11.34</v>
      </c>
      <c r="AA33">
        <v>7.78</v>
      </c>
      <c r="AB33">
        <v>1.56</v>
      </c>
      <c r="AC33">
        <v>0.33</v>
      </c>
      <c r="AD33">
        <v>2</v>
      </c>
      <c r="AE33">
        <v>3</v>
      </c>
      <c r="AF33">
        <v>1</v>
      </c>
      <c r="AG33">
        <v>8.34</v>
      </c>
      <c r="AH33">
        <v>26.23</v>
      </c>
      <c r="AI33">
        <v>26.23</v>
      </c>
      <c r="AJ33">
        <v>21.2</v>
      </c>
      <c r="AK33">
        <v>11</v>
      </c>
      <c r="AL33">
        <v>4</v>
      </c>
    </row>
    <row r="34" spans="1:38">
      <c r="A34" t="s">
        <v>76</v>
      </c>
      <c r="B34" s="34">
        <v>260.72000000000003</v>
      </c>
      <c r="C34" s="34">
        <v>86.91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1.1100000000000001</v>
      </c>
      <c r="K34" s="37">
        <v>1.1100000000000001</v>
      </c>
      <c r="L34" s="37">
        <v>1.1399999999999999</v>
      </c>
      <c r="M34">
        <v>57.79</v>
      </c>
      <c r="N34">
        <v>246.66</v>
      </c>
      <c r="O34">
        <v>99.84</v>
      </c>
      <c r="P34">
        <v>0.69</v>
      </c>
      <c r="Q34">
        <v>7.01</v>
      </c>
      <c r="R34" s="93">
        <v>30.17</v>
      </c>
      <c r="S34" s="93">
        <v>30.16</v>
      </c>
      <c r="T34" s="93">
        <v>30.17</v>
      </c>
      <c r="U34">
        <v>0.95</v>
      </c>
      <c r="V34">
        <v>25.183070000000001</v>
      </c>
      <c r="W34">
        <v>1.34</v>
      </c>
      <c r="X34">
        <v>32.78</v>
      </c>
      <c r="Y34">
        <v>10.93</v>
      </c>
      <c r="Z34">
        <v>10.93</v>
      </c>
      <c r="AA34">
        <v>25.63</v>
      </c>
      <c r="AB34">
        <v>5.12</v>
      </c>
      <c r="AC34">
        <v>4.9800000000000004</v>
      </c>
      <c r="AD34">
        <v>5</v>
      </c>
      <c r="AE34">
        <v>8</v>
      </c>
      <c r="AF34">
        <v>4</v>
      </c>
      <c r="AG34">
        <v>8.34</v>
      </c>
      <c r="AH34">
        <v>26.12</v>
      </c>
      <c r="AI34">
        <v>26.12</v>
      </c>
      <c r="AJ34">
        <v>21.2</v>
      </c>
      <c r="AK34">
        <v>18</v>
      </c>
      <c r="AL34">
        <v>7</v>
      </c>
    </row>
    <row r="35" spans="1:38">
      <c r="A35" t="s">
        <v>77</v>
      </c>
      <c r="B35" s="34">
        <v>260.72000000000003</v>
      </c>
      <c r="C35" s="34">
        <v>86.91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2.0699999999999998</v>
      </c>
      <c r="K35" s="37">
        <v>2.0699999999999998</v>
      </c>
      <c r="L35" s="37">
        <v>2.13</v>
      </c>
      <c r="M35">
        <v>57.79</v>
      </c>
      <c r="N35">
        <v>246.66</v>
      </c>
      <c r="O35">
        <v>99.84</v>
      </c>
      <c r="P35">
        <v>0.69</v>
      </c>
      <c r="Q35">
        <v>10.16</v>
      </c>
      <c r="R35" s="93">
        <v>30.33</v>
      </c>
      <c r="S35" s="93">
        <v>30.34</v>
      </c>
      <c r="T35" s="93">
        <v>30.33</v>
      </c>
      <c r="U35">
        <v>0.95</v>
      </c>
      <c r="V35">
        <v>34.895843999999997</v>
      </c>
      <c r="W35">
        <v>1.34</v>
      </c>
      <c r="X35">
        <v>34.56</v>
      </c>
      <c r="Y35">
        <v>11.52</v>
      </c>
      <c r="Z35">
        <v>11.52</v>
      </c>
      <c r="AA35">
        <v>31.13</v>
      </c>
      <c r="AB35">
        <v>6.23</v>
      </c>
      <c r="AC35">
        <v>10.210000000000001</v>
      </c>
      <c r="AD35">
        <v>8.1</v>
      </c>
      <c r="AE35">
        <v>17</v>
      </c>
      <c r="AF35">
        <v>8</v>
      </c>
      <c r="AG35">
        <v>8.34</v>
      </c>
      <c r="AH35">
        <v>26.42</v>
      </c>
      <c r="AI35">
        <v>26.42</v>
      </c>
      <c r="AJ35">
        <v>21.2</v>
      </c>
      <c r="AK35">
        <v>25</v>
      </c>
      <c r="AL35">
        <v>10</v>
      </c>
    </row>
    <row r="36" spans="1:38">
      <c r="A36" t="s">
        <v>78</v>
      </c>
      <c r="B36" s="34">
        <v>260.72000000000003</v>
      </c>
      <c r="C36" s="34">
        <v>86.91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3.26</v>
      </c>
      <c r="K36" s="37">
        <v>3.26</v>
      </c>
      <c r="L36" s="37">
        <v>3.34</v>
      </c>
      <c r="M36">
        <v>57.79</v>
      </c>
      <c r="N36">
        <v>246.66</v>
      </c>
      <c r="O36">
        <v>99.84</v>
      </c>
      <c r="P36">
        <v>0.69</v>
      </c>
      <c r="Q36">
        <v>10.119999999999999</v>
      </c>
      <c r="R36" s="93">
        <v>30.33</v>
      </c>
      <c r="S36" s="93">
        <v>30.34</v>
      </c>
      <c r="T36" s="93">
        <v>30.33</v>
      </c>
      <c r="U36">
        <v>0.95</v>
      </c>
      <c r="V36">
        <v>46.362178</v>
      </c>
      <c r="W36">
        <v>1.34</v>
      </c>
      <c r="X36">
        <v>36.619999999999997</v>
      </c>
      <c r="Y36">
        <v>12.21</v>
      </c>
      <c r="Z36">
        <v>12.2</v>
      </c>
      <c r="AA36">
        <v>47.93</v>
      </c>
      <c r="AB36">
        <v>9.59</v>
      </c>
      <c r="AC36">
        <v>19.75</v>
      </c>
      <c r="AD36">
        <v>13.44</v>
      </c>
      <c r="AE36">
        <v>27</v>
      </c>
      <c r="AF36">
        <v>13</v>
      </c>
      <c r="AG36">
        <v>8.34</v>
      </c>
      <c r="AH36">
        <v>26.62</v>
      </c>
      <c r="AI36">
        <v>26.62</v>
      </c>
      <c r="AJ36">
        <v>21.2</v>
      </c>
      <c r="AK36">
        <v>46</v>
      </c>
      <c r="AL36">
        <v>19</v>
      </c>
    </row>
    <row r="37" spans="1:38">
      <c r="A37" t="s">
        <v>79</v>
      </c>
      <c r="B37" s="34">
        <v>260.72000000000003</v>
      </c>
      <c r="C37" s="34">
        <v>86.91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4.78</v>
      </c>
      <c r="K37" s="37">
        <v>4.78</v>
      </c>
      <c r="L37" s="37">
        <v>4.91</v>
      </c>
      <c r="M37">
        <v>57.79</v>
      </c>
      <c r="N37">
        <v>246.66</v>
      </c>
      <c r="O37">
        <v>99.84</v>
      </c>
      <c r="P37">
        <v>0.69</v>
      </c>
      <c r="Q37">
        <v>10.06</v>
      </c>
      <c r="R37" s="93">
        <v>32</v>
      </c>
      <c r="S37" s="93">
        <v>32</v>
      </c>
      <c r="T37" s="93">
        <v>32</v>
      </c>
      <c r="U37">
        <v>0.95</v>
      </c>
      <c r="V37">
        <v>58.763744000000003</v>
      </c>
      <c r="W37">
        <v>1.1100000000000001</v>
      </c>
      <c r="X37">
        <v>31</v>
      </c>
      <c r="Y37">
        <v>10.34</v>
      </c>
      <c r="Z37">
        <v>10.33</v>
      </c>
      <c r="AA37">
        <v>59.37</v>
      </c>
      <c r="AB37">
        <v>11.87</v>
      </c>
      <c r="AC37">
        <v>29.09</v>
      </c>
      <c r="AD37">
        <v>16.809999999999999</v>
      </c>
      <c r="AE37">
        <v>39</v>
      </c>
      <c r="AF37">
        <v>19</v>
      </c>
      <c r="AG37">
        <v>8.34</v>
      </c>
      <c r="AH37">
        <v>28.4</v>
      </c>
      <c r="AI37">
        <v>28.4</v>
      </c>
      <c r="AJ37">
        <v>21.2</v>
      </c>
      <c r="AK37">
        <v>63</v>
      </c>
      <c r="AL37">
        <v>27</v>
      </c>
    </row>
    <row r="38" spans="1:38">
      <c r="A38" t="s">
        <v>80</v>
      </c>
      <c r="B38" s="34">
        <v>260.72000000000003</v>
      </c>
      <c r="C38" s="34">
        <v>86.91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6.19</v>
      </c>
      <c r="K38" s="37">
        <v>6.19</v>
      </c>
      <c r="L38" s="37">
        <v>6.34</v>
      </c>
      <c r="M38">
        <v>57.79</v>
      </c>
      <c r="N38">
        <v>246.66</v>
      </c>
      <c r="O38">
        <v>99.84</v>
      </c>
      <c r="P38">
        <v>0.69</v>
      </c>
      <c r="Q38">
        <v>10.06</v>
      </c>
      <c r="R38" s="93">
        <v>32</v>
      </c>
      <c r="S38" s="93">
        <v>32</v>
      </c>
      <c r="T38" s="93">
        <v>32</v>
      </c>
      <c r="U38">
        <v>0.95</v>
      </c>
      <c r="V38">
        <v>71.204278000000002</v>
      </c>
      <c r="W38">
        <v>1.1100000000000001</v>
      </c>
      <c r="X38">
        <v>32</v>
      </c>
      <c r="Y38">
        <v>10.66</v>
      </c>
      <c r="Z38">
        <v>10.67</v>
      </c>
      <c r="AA38">
        <v>78.27</v>
      </c>
      <c r="AB38">
        <v>15.65</v>
      </c>
      <c r="AC38">
        <v>38.29</v>
      </c>
      <c r="AD38">
        <v>22.61</v>
      </c>
      <c r="AE38">
        <v>48</v>
      </c>
      <c r="AF38">
        <v>24</v>
      </c>
      <c r="AG38">
        <v>8.34</v>
      </c>
      <c r="AH38">
        <v>30.46</v>
      </c>
      <c r="AI38">
        <v>30.46</v>
      </c>
      <c r="AJ38">
        <v>20.23</v>
      </c>
      <c r="AK38">
        <v>81</v>
      </c>
      <c r="AL38">
        <v>34</v>
      </c>
    </row>
    <row r="39" spans="1:38">
      <c r="A39" t="s">
        <v>81</v>
      </c>
      <c r="B39" s="34">
        <v>260.72000000000003</v>
      </c>
      <c r="C39" s="34">
        <v>86.91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7.44</v>
      </c>
      <c r="K39" s="37">
        <v>7.44</v>
      </c>
      <c r="L39" s="37">
        <v>7.62</v>
      </c>
      <c r="M39">
        <v>57.79</v>
      </c>
      <c r="N39">
        <v>246.66</v>
      </c>
      <c r="O39">
        <v>99.84</v>
      </c>
      <c r="P39">
        <v>0.69</v>
      </c>
      <c r="Q39">
        <v>8.2100000000000009</v>
      </c>
      <c r="R39" s="93">
        <v>32</v>
      </c>
      <c r="S39" s="93">
        <v>32</v>
      </c>
      <c r="T39" s="93">
        <v>32</v>
      </c>
      <c r="U39">
        <v>0.95</v>
      </c>
      <c r="V39">
        <v>82.807000000000002</v>
      </c>
      <c r="W39">
        <v>1.1100000000000001</v>
      </c>
      <c r="X39">
        <v>33</v>
      </c>
      <c r="Y39">
        <v>11</v>
      </c>
      <c r="Z39">
        <v>11</v>
      </c>
      <c r="AA39">
        <v>94.73</v>
      </c>
      <c r="AB39">
        <v>18.940000000000001</v>
      </c>
      <c r="AC39">
        <v>46.85</v>
      </c>
      <c r="AD39">
        <v>26.31</v>
      </c>
      <c r="AE39">
        <v>57</v>
      </c>
      <c r="AF39">
        <v>28</v>
      </c>
      <c r="AG39">
        <v>8.34</v>
      </c>
      <c r="AH39">
        <v>32.39</v>
      </c>
      <c r="AI39">
        <v>32.39</v>
      </c>
      <c r="AJ39">
        <v>20.23</v>
      </c>
      <c r="AK39">
        <v>95</v>
      </c>
      <c r="AL39">
        <v>40</v>
      </c>
    </row>
    <row r="40" spans="1:38">
      <c r="A40" t="s">
        <v>82</v>
      </c>
      <c r="B40" s="34">
        <v>260.72000000000003</v>
      </c>
      <c r="C40" s="34">
        <v>86.91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8.6</v>
      </c>
      <c r="K40" s="37">
        <v>8.6</v>
      </c>
      <c r="L40" s="37">
        <v>8.81</v>
      </c>
      <c r="M40">
        <v>57.79</v>
      </c>
      <c r="N40">
        <v>246.66</v>
      </c>
      <c r="O40">
        <v>99.84</v>
      </c>
      <c r="P40">
        <v>0.69</v>
      </c>
      <c r="Q40">
        <v>8.19</v>
      </c>
      <c r="R40" s="93">
        <v>32</v>
      </c>
      <c r="S40" s="93">
        <v>32</v>
      </c>
      <c r="T40" s="93">
        <v>32</v>
      </c>
      <c r="U40">
        <v>0.95</v>
      </c>
      <c r="V40">
        <v>93.825202000000004</v>
      </c>
      <c r="W40">
        <v>1.1100000000000001</v>
      </c>
      <c r="X40">
        <v>34</v>
      </c>
      <c r="Y40">
        <v>11.34</v>
      </c>
      <c r="Z40">
        <v>11.33</v>
      </c>
      <c r="AA40">
        <v>112.83</v>
      </c>
      <c r="AB40">
        <v>22.57</v>
      </c>
      <c r="AC40">
        <v>54.55</v>
      </c>
      <c r="AD40">
        <v>29.64</v>
      </c>
      <c r="AE40">
        <v>64</v>
      </c>
      <c r="AF40">
        <v>32</v>
      </c>
      <c r="AG40">
        <v>8.34</v>
      </c>
      <c r="AH40">
        <v>33.729999999999997</v>
      </c>
      <c r="AI40">
        <v>33.729999999999997</v>
      </c>
      <c r="AJ40">
        <v>20.23</v>
      </c>
      <c r="AK40">
        <v>112</v>
      </c>
      <c r="AL40">
        <v>48</v>
      </c>
    </row>
    <row r="41" spans="1:38">
      <c r="A41" t="s">
        <v>83</v>
      </c>
      <c r="B41" s="34">
        <v>260.72000000000003</v>
      </c>
      <c r="C41" s="34">
        <v>86.91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9.7100000000000009</v>
      </c>
      <c r="K41" s="37">
        <v>9.7100000000000009</v>
      </c>
      <c r="L41" s="37">
        <v>9.9499999999999993</v>
      </c>
      <c r="M41">
        <v>57.79</v>
      </c>
      <c r="N41">
        <v>246.66</v>
      </c>
      <c r="O41">
        <v>99.84</v>
      </c>
      <c r="P41">
        <v>0.69</v>
      </c>
      <c r="Q41">
        <v>8.1300000000000008</v>
      </c>
      <c r="R41" s="93">
        <v>32</v>
      </c>
      <c r="S41" s="93">
        <v>32</v>
      </c>
      <c r="T41" s="93">
        <v>32</v>
      </c>
      <c r="U41">
        <v>0.95</v>
      </c>
      <c r="V41">
        <v>104.015334</v>
      </c>
      <c r="W41">
        <v>1.1100000000000001</v>
      </c>
      <c r="X41">
        <v>35</v>
      </c>
      <c r="Y41">
        <v>11.66</v>
      </c>
      <c r="Z41">
        <v>11.67</v>
      </c>
      <c r="AA41">
        <v>167.11</v>
      </c>
      <c r="AB41">
        <v>33.42</v>
      </c>
      <c r="AC41">
        <v>61.74</v>
      </c>
      <c r="AD41">
        <v>32.78</v>
      </c>
      <c r="AE41">
        <v>69</v>
      </c>
      <c r="AF41">
        <v>35</v>
      </c>
      <c r="AG41">
        <v>8.34</v>
      </c>
      <c r="AH41">
        <v>34.81</v>
      </c>
      <c r="AI41">
        <v>34.81</v>
      </c>
      <c r="AJ41">
        <v>0</v>
      </c>
      <c r="AK41">
        <v>119</v>
      </c>
      <c r="AL41">
        <v>51</v>
      </c>
    </row>
    <row r="42" spans="1:38">
      <c r="A42" t="s">
        <v>84</v>
      </c>
      <c r="B42" s="34">
        <v>260.72000000000003</v>
      </c>
      <c r="C42" s="34">
        <v>75.05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10.72</v>
      </c>
      <c r="K42" s="37">
        <v>10.72</v>
      </c>
      <c r="L42" s="37">
        <v>10.98</v>
      </c>
      <c r="M42">
        <v>57.79</v>
      </c>
      <c r="N42">
        <v>246.66</v>
      </c>
      <c r="O42">
        <v>79.010000000000005</v>
      </c>
      <c r="P42">
        <v>0.69</v>
      </c>
      <c r="Q42">
        <v>8.11</v>
      </c>
      <c r="R42" s="93">
        <v>32.5</v>
      </c>
      <c r="S42" s="93">
        <v>32.5</v>
      </c>
      <c r="T42" s="93">
        <v>32.5</v>
      </c>
      <c r="U42">
        <v>0.95</v>
      </c>
      <c r="V42">
        <v>113.328686</v>
      </c>
      <c r="W42">
        <v>1.1100000000000001</v>
      </c>
      <c r="X42">
        <v>36.5</v>
      </c>
      <c r="Y42">
        <v>12.16</v>
      </c>
      <c r="Z42">
        <v>12.17</v>
      </c>
      <c r="AA42">
        <v>186.87</v>
      </c>
      <c r="AB42">
        <v>37.369999999999997</v>
      </c>
      <c r="AC42">
        <v>68.39</v>
      </c>
      <c r="AD42">
        <v>36.44</v>
      </c>
      <c r="AE42">
        <v>76</v>
      </c>
      <c r="AF42">
        <v>38</v>
      </c>
      <c r="AG42">
        <v>9</v>
      </c>
      <c r="AH42">
        <v>35.85</v>
      </c>
      <c r="AI42">
        <v>35.85</v>
      </c>
      <c r="AJ42">
        <v>0</v>
      </c>
      <c r="AK42">
        <v>133</v>
      </c>
      <c r="AL42">
        <v>57</v>
      </c>
    </row>
    <row r="43" spans="1:38">
      <c r="A43" t="s">
        <v>85</v>
      </c>
      <c r="B43" s="34">
        <v>260.72000000000003</v>
      </c>
      <c r="C43" s="34">
        <v>75.05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11.56</v>
      </c>
      <c r="K43" s="37">
        <v>11.56</v>
      </c>
      <c r="L43" s="37">
        <v>11.84</v>
      </c>
      <c r="M43">
        <v>57.79</v>
      </c>
      <c r="N43">
        <v>246.66</v>
      </c>
      <c r="O43">
        <v>79.010000000000005</v>
      </c>
      <c r="P43">
        <v>0.66</v>
      </c>
      <c r="Q43">
        <v>7.21</v>
      </c>
      <c r="R43" s="93">
        <v>32.5</v>
      </c>
      <c r="S43" s="93">
        <v>32.5</v>
      </c>
      <c r="T43" s="93">
        <v>32.5</v>
      </c>
      <c r="U43">
        <v>0.95</v>
      </c>
      <c r="V43">
        <v>121.58016000000001</v>
      </c>
      <c r="W43">
        <v>1.1100000000000001</v>
      </c>
      <c r="X43">
        <v>37.5</v>
      </c>
      <c r="Y43">
        <v>12.5</v>
      </c>
      <c r="Z43">
        <v>12.5</v>
      </c>
      <c r="AA43">
        <v>203.91</v>
      </c>
      <c r="AB43">
        <v>40.78</v>
      </c>
      <c r="AC43">
        <v>74.45</v>
      </c>
      <c r="AD43">
        <v>38.94</v>
      </c>
      <c r="AE43">
        <v>77</v>
      </c>
      <c r="AF43">
        <v>38</v>
      </c>
      <c r="AG43">
        <v>9.66</v>
      </c>
      <c r="AH43">
        <v>29.67</v>
      </c>
      <c r="AI43">
        <v>29.67</v>
      </c>
      <c r="AJ43">
        <v>0</v>
      </c>
      <c r="AK43">
        <v>147</v>
      </c>
      <c r="AL43">
        <v>63</v>
      </c>
    </row>
    <row r="44" spans="1:38">
      <c r="A44" t="s">
        <v>86</v>
      </c>
      <c r="B44" s="34">
        <v>260.72000000000003</v>
      </c>
      <c r="C44" s="34">
        <v>75.05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13.05</v>
      </c>
      <c r="K44" s="37">
        <v>13.05</v>
      </c>
      <c r="L44" s="37">
        <v>13.37</v>
      </c>
      <c r="M44">
        <v>57.79</v>
      </c>
      <c r="N44">
        <v>246.66</v>
      </c>
      <c r="O44">
        <v>99.84</v>
      </c>
      <c r="P44">
        <v>0.66</v>
      </c>
      <c r="Q44">
        <v>7.21</v>
      </c>
      <c r="R44" s="93">
        <v>32.5</v>
      </c>
      <c r="S44" s="93">
        <v>32.5</v>
      </c>
      <c r="T44" s="93">
        <v>32.5</v>
      </c>
      <c r="U44">
        <v>0.95</v>
      </c>
      <c r="V44">
        <v>128.53594799999999</v>
      </c>
      <c r="W44">
        <v>1.1100000000000001</v>
      </c>
      <c r="X44">
        <v>40</v>
      </c>
      <c r="Y44">
        <v>13.34</v>
      </c>
      <c r="Z44">
        <v>13.33</v>
      </c>
      <c r="AA44">
        <v>219.81</v>
      </c>
      <c r="AB44">
        <v>43.96</v>
      </c>
      <c r="AC44">
        <v>79.94</v>
      </c>
      <c r="AD44">
        <v>41.11</v>
      </c>
      <c r="AE44">
        <v>83</v>
      </c>
      <c r="AF44">
        <v>42</v>
      </c>
      <c r="AG44">
        <v>10.34</v>
      </c>
      <c r="AH44">
        <v>30.33</v>
      </c>
      <c r="AI44">
        <v>30.33</v>
      </c>
      <c r="AJ44">
        <v>0</v>
      </c>
      <c r="AK44">
        <v>161</v>
      </c>
      <c r="AL44">
        <v>69</v>
      </c>
    </row>
    <row r="45" spans="1:38">
      <c r="A45" t="s">
        <v>87</v>
      </c>
      <c r="B45" s="34">
        <v>260.72000000000003</v>
      </c>
      <c r="C45" s="34">
        <v>75.05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13.79</v>
      </c>
      <c r="K45" s="37">
        <v>13.79</v>
      </c>
      <c r="L45" s="37">
        <v>14.13</v>
      </c>
      <c r="M45">
        <v>57.79</v>
      </c>
      <c r="N45">
        <v>246.66</v>
      </c>
      <c r="O45">
        <v>79.010000000000005</v>
      </c>
      <c r="P45">
        <v>0.93</v>
      </c>
      <c r="Q45">
        <v>7.21</v>
      </c>
      <c r="R45" s="93">
        <v>32.5</v>
      </c>
      <c r="S45" s="93">
        <v>32.5</v>
      </c>
      <c r="T45" s="93">
        <v>32.5</v>
      </c>
      <c r="U45">
        <v>0.95</v>
      </c>
      <c r="V45">
        <v>134.90721600000001</v>
      </c>
      <c r="W45">
        <v>1.1100000000000001</v>
      </c>
      <c r="X45">
        <v>30</v>
      </c>
      <c r="Y45">
        <v>10</v>
      </c>
      <c r="Z45">
        <v>10</v>
      </c>
      <c r="AA45">
        <v>229.7</v>
      </c>
      <c r="AB45">
        <v>45.94</v>
      </c>
      <c r="AC45">
        <v>84.62</v>
      </c>
      <c r="AD45">
        <v>43.08</v>
      </c>
      <c r="AE45">
        <v>87</v>
      </c>
      <c r="AF45">
        <v>43</v>
      </c>
      <c r="AG45">
        <v>8.66</v>
      </c>
      <c r="AH45">
        <v>20</v>
      </c>
      <c r="AI45">
        <v>20</v>
      </c>
      <c r="AJ45">
        <v>0</v>
      </c>
      <c r="AK45">
        <v>172</v>
      </c>
      <c r="AL45">
        <v>73</v>
      </c>
    </row>
    <row r="46" spans="1:38">
      <c r="A46" t="s">
        <v>88</v>
      </c>
      <c r="B46" s="34">
        <v>260.72000000000003</v>
      </c>
      <c r="C46" s="34">
        <v>75.05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14.46</v>
      </c>
      <c r="K46" s="37">
        <v>14.46</v>
      </c>
      <c r="L46" s="37">
        <v>14.81</v>
      </c>
      <c r="M46">
        <v>57.79</v>
      </c>
      <c r="N46">
        <v>246.66</v>
      </c>
      <c r="O46">
        <v>70.34</v>
      </c>
      <c r="P46">
        <v>0.93</v>
      </c>
      <c r="Q46">
        <v>7.21</v>
      </c>
      <c r="R46" s="93">
        <v>32.5</v>
      </c>
      <c r="S46" s="93">
        <v>32.5</v>
      </c>
      <c r="T46" s="93">
        <v>32.5</v>
      </c>
      <c r="U46">
        <v>0.95</v>
      </c>
      <c r="V46">
        <v>143.68475799999999</v>
      </c>
      <c r="W46">
        <v>1.1100000000000001</v>
      </c>
      <c r="X46">
        <v>30</v>
      </c>
      <c r="Y46">
        <v>10</v>
      </c>
      <c r="Z46">
        <v>10</v>
      </c>
      <c r="AA46">
        <v>233.33</v>
      </c>
      <c r="AB46">
        <v>46.67</v>
      </c>
      <c r="AC46">
        <v>88.37</v>
      </c>
      <c r="AD46">
        <v>44.86</v>
      </c>
      <c r="AE46">
        <v>90</v>
      </c>
      <c r="AF46">
        <v>45</v>
      </c>
      <c r="AG46">
        <v>8.66</v>
      </c>
      <c r="AH46">
        <v>20</v>
      </c>
      <c r="AI46">
        <v>20</v>
      </c>
      <c r="AJ46">
        <v>0</v>
      </c>
      <c r="AK46">
        <v>179</v>
      </c>
      <c r="AL46">
        <v>76</v>
      </c>
    </row>
    <row r="47" spans="1:38">
      <c r="A47" t="s">
        <v>89</v>
      </c>
      <c r="B47" s="34">
        <v>260.72000000000003</v>
      </c>
      <c r="C47" s="34">
        <v>75.05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15.08</v>
      </c>
      <c r="K47" s="37">
        <v>15.08</v>
      </c>
      <c r="L47" s="37">
        <v>15.46</v>
      </c>
      <c r="M47">
        <v>57.79</v>
      </c>
      <c r="N47">
        <v>258.22000000000003</v>
      </c>
      <c r="O47">
        <v>99.24</v>
      </c>
      <c r="P47">
        <v>0.93</v>
      </c>
      <c r="Q47">
        <v>7.21</v>
      </c>
      <c r="R47" s="93">
        <v>32.5</v>
      </c>
      <c r="S47" s="93">
        <v>32.5</v>
      </c>
      <c r="T47" s="93">
        <v>32.5</v>
      </c>
      <c r="U47">
        <v>0.95</v>
      </c>
      <c r="V47">
        <v>148.00046399999999</v>
      </c>
      <c r="W47">
        <v>1.1100000000000001</v>
      </c>
      <c r="X47">
        <v>30</v>
      </c>
      <c r="Y47">
        <v>10</v>
      </c>
      <c r="Z47">
        <v>10</v>
      </c>
      <c r="AA47">
        <v>229.17</v>
      </c>
      <c r="AB47">
        <v>45.83</v>
      </c>
      <c r="AC47">
        <v>91.05</v>
      </c>
      <c r="AD47">
        <v>45</v>
      </c>
      <c r="AE47">
        <v>90</v>
      </c>
      <c r="AF47">
        <v>45</v>
      </c>
      <c r="AG47">
        <v>8.66</v>
      </c>
      <c r="AH47">
        <v>20</v>
      </c>
      <c r="AI47">
        <v>20</v>
      </c>
      <c r="AJ47">
        <v>0</v>
      </c>
      <c r="AK47">
        <v>179</v>
      </c>
      <c r="AL47">
        <v>76</v>
      </c>
    </row>
    <row r="48" spans="1:38">
      <c r="A48" t="s">
        <v>90</v>
      </c>
      <c r="B48" s="34">
        <v>226.35</v>
      </c>
      <c r="C48" s="34">
        <v>75.05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15.6</v>
      </c>
      <c r="K48" s="37">
        <v>15.6</v>
      </c>
      <c r="L48" s="37">
        <v>16</v>
      </c>
      <c r="M48">
        <v>57.79</v>
      </c>
      <c r="N48">
        <v>270.98</v>
      </c>
      <c r="O48">
        <v>99.84</v>
      </c>
      <c r="P48">
        <v>0.93</v>
      </c>
      <c r="Q48">
        <v>7.21</v>
      </c>
      <c r="R48" s="93">
        <v>32.5</v>
      </c>
      <c r="S48" s="93">
        <v>32.5</v>
      </c>
      <c r="T48" s="93">
        <v>32.5</v>
      </c>
      <c r="U48">
        <v>0.95</v>
      </c>
      <c r="V48">
        <v>151.87778</v>
      </c>
      <c r="W48">
        <v>1.1100000000000001</v>
      </c>
      <c r="X48">
        <v>30</v>
      </c>
      <c r="Y48">
        <v>10</v>
      </c>
      <c r="Z48">
        <v>10</v>
      </c>
      <c r="AA48">
        <v>229.17</v>
      </c>
      <c r="AB48">
        <v>45.83</v>
      </c>
      <c r="AC48">
        <v>91.96</v>
      </c>
      <c r="AD48">
        <v>45.5</v>
      </c>
      <c r="AE48">
        <v>91</v>
      </c>
      <c r="AF48">
        <v>45</v>
      </c>
      <c r="AG48">
        <v>8.66</v>
      </c>
      <c r="AH48">
        <v>20.67</v>
      </c>
      <c r="AI48">
        <v>20.67</v>
      </c>
      <c r="AJ48">
        <v>0</v>
      </c>
      <c r="AK48">
        <v>186</v>
      </c>
      <c r="AL48">
        <v>79</v>
      </c>
    </row>
    <row r="49" spans="1:38">
      <c r="A49" t="s">
        <v>91</v>
      </c>
      <c r="B49" s="34">
        <v>226.35</v>
      </c>
      <c r="C49" s="34">
        <v>75.05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16.02</v>
      </c>
      <c r="K49" s="37">
        <v>16.02</v>
      </c>
      <c r="L49" s="37">
        <v>16.43</v>
      </c>
      <c r="M49">
        <v>57.79</v>
      </c>
      <c r="N49">
        <v>270.98</v>
      </c>
      <c r="O49">
        <v>70.930000000000007</v>
      </c>
      <c r="P49">
        <v>0.93</v>
      </c>
      <c r="Q49">
        <v>7.21</v>
      </c>
      <c r="R49" s="93">
        <v>32.5</v>
      </c>
      <c r="S49" s="93">
        <v>32.5</v>
      </c>
      <c r="T49" s="93">
        <v>32.5</v>
      </c>
      <c r="U49">
        <v>0.95</v>
      </c>
      <c r="V49">
        <v>154.498378</v>
      </c>
      <c r="W49">
        <v>1.1100000000000001</v>
      </c>
      <c r="X49">
        <v>31.07</v>
      </c>
      <c r="Y49">
        <v>10.34</v>
      </c>
      <c r="Z49">
        <v>10.36</v>
      </c>
      <c r="AA49">
        <v>233.33</v>
      </c>
      <c r="AB49">
        <v>46.67</v>
      </c>
      <c r="AC49">
        <v>92</v>
      </c>
      <c r="AD49">
        <v>46</v>
      </c>
      <c r="AE49">
        <v>91</v>
      </c>
      <c r="AF49">
        <v>46</v>
      </c>
      <c r="AG49">
        <v>8.6999999999999993</v>
      </c>
      <c r="AH49">
        <v>21.33</v>
      </c>
      <c r="AI49">
        <v>21.33</v>
      </c>
      <c r="AJ49">
        <v>0</v>
      </c>
      <c r="AK49">
        <v>189</v>
      </c>
      <c r="AL49">
        <v>81</v>
      </c>
    </row>
    <row r="50" spans="1:38">
      <c r="A50" t="s">
        <v>92</v>
      </c>
      <c r="B50" s="34">
        <v>226.35</v>
      </c>
      <c r="C50" s="34">
        <v>75.05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16.29</v>
      </c>
      <c r="K50" s="37">
        <v>16.29</v>
      </c>
      <c r="L50" s="37">
        <v>16.7</v>
      </c>
      <c r="M50">
        <v>57.79</v>
      </c>
      <c r="N50">
        <v>270.98</v>
      </c>
      <c r="O50">
        <v>70.34</v>
      </c>
      <c r="P50">
        <v>0.93</v>
      </c>
      <c r="Q50">
        <v>7.21</v>
      </c>
      <c r="R50" s="93">
        <v>32.5</v>
      </c>
      <c r="S50" s="93">
        <v>32.5</v>
      </c>
      <c r="T50" s="93">
        <v>32.5</v>
      </c>
      <c r="U50">
        <v>0.95</v>
      </c>
      <c r="V50">
        <v>156.55394000000001</v>
      </c>
      <c r="W50">
        <v>1.1100000000000001</v>
      </c>
      <c r="X50">
        <v>33.18</v>
      </c>
      <c r="Y50">
        <v>11.06</v>
      </c>
      <c r="Z50">
        <v>11.06</v>
      </c>
      <c r="AA50">
        <v>233.33</v>
      </c>
      <c r="AB50">
        <v>46.67</v>
      </c>
      <c r="AC50">
        <v>91.99</v>
      </c>
      <c r="AD50">
        <v>46.5</v>
      </c>
      <c r="AE50">
        <v>93</v>
      </c>
      <c r="AF50">
        <v>47</v>
      </c>
      <c r="AG50">
        <v>9.3000000000000007</v>
      </c>
      <c r="AH50">
        <v>23.33</v>
      </c>
      <c r="AI50">
        <v>23.33</v>
      </c>
      <c r="AJ50">
        <v>0</v>
      </c>
      <c r="AK50">
        <v>196</v>
      </c>
      <c r="AL50">
        <v>84</v>
      </c>
    </row>
    <row r="51" spans="1:38">
      <c r="A51" t="s">
        <v>93</v>
      </c>
      <c r="B51" s="34">
        <v>226.35</v>
      </c>
      <c r="C51" s="34">
        <v>75.05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16.489999999999998</v>
      </c>
      <c r="K51" s="37">
        <v>16.489999999999998</v>
      </c>
      <c r="L51" s="37">
        <v>16.91</v>
      </c>
      <c r="M51">
        <v>57.79</v>
      </c>
      <c r="N51">
        <v>270.98</v>
      </c>
      <c r="O51">
        <v>99.84</v>
      </c>
      <c r="P51">
        <v>0.93</v>
      </c>
      <c r="Q51">
        <v>7.21</v>
      </c>
      <c r="R51" s="93">
        <v>32.5</v>
      </c>
      <c r="S51" s="93">
        <v>32.5</v>
      </c>
      <c r="T51" s="93">
        <v>32.5</v>
      </c>
      <c r="U51">
        <v>0.95</v>
      </c>
      <c r="V51">
        <v>157.88859400000001</v>
      </c>
      <c r="W51">
        <v>1.1599999999999999</v>
      </c>
      <c r="X51">
        <v>31.38</v>
      </c>
      <c r="Y51">
        <v>10.45</v>
      </c>
      <c r="Z51">
        <v>10.46</v>
      </c>
      <c r="AA51">
        <v>233.33</v>
      </c>
      <c r="AB51">
        <v>46.67</v>
      </c>
      <c r="AC51">
        <v>91.97</v>
      </c>
      <c r="AD51">
        <v>47</v>
      </c>
      <c r="AE51">
        <v>93</v>
      </c>
      <c r="AF51">
        <v>47</v>
      </c>
      <c r="AG51">
        <v>11.66</v>
      </c>
      <c r="AH51">
        <v>25</v>
      </c>
      <c r="AI51">
        <v>25</v>
      </c>
      <c r="AJ51">
        <v>0</v>
      </c>
      <c r="AK51">
        <v>196</v>
      </c>
      <c r="AL51">
        <v>84</v>
      </c>
    </row>
    <row r="52" spans="1:38">
      <c r="A52" t="s">
        <v>94</v>
      </c>
      <c r="B52" s="34">
        <v>226.35</v>
      </c>
      <c r="C52" s="34">
        <v>86.91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16.64</v>
      </c>
      <c r="K52" s="37">
        <v>16.64</v>
      </c>
      <c r="L52" s="37">
        <v>17.05</v>
      </c>
      <c r="M52">
        <v>57.79</v>
      </c>
      <c r="N52">
        <v>270.98</v>
      </c>
      <c r="O52">
        <v>99.84</v>
      </c>
      <c r="P52">
        <v>0.93</v>
      </c>
      <c r="Q52">
        <v>7.48</v>
      </c>
      <c r="R52" s="93">
        <v>32.5</v>
      </c>
      <c r="S52" s="93">
        <v>32.5</v>
      </c>
      <c r="T52" s="93">
        <v>32.5</v>
      </c>
      <c r="U52">
        <v>0.95</v>
      </c>
      <c r="V52">
        <v>158.37569400000001</v>
      </c>
      <c r="W52">
        <v>1.1599999999999999</v>
      </c>
      <c r="X52">
        <v>33.28</v>
      </c>
      <c r="Y52">
        <v>11.09</v>
      </c>
      <c r="Z52">
        <v>11.09</v>
      </c>
      <c r="AA52">
        <v>233.33</v>
      </c>
      <c r="AB52">
        <v>46.67</v>
      </c>
      <c r="AC52">
        <v>91.97</v>
      </c>
      <c r="AD52">
        <v>47</v>
      </c>
      <c r="AE52">
        <v>93</v>
      </c>
      <c r="AF52">
        <v>47</v>
      </c>
      <c r="AG52">
        <v>12.34</v>
      </c>
      <c r="AH52">
        <v>26.8</v>
      </c>
      <c r="AI52">
        <v>26.8</v>
      </c>
      <c r="AJ52">
        <v>0</v>
      </c>
      <c r="AK52">
        <v>196</v>
      </c>
      <c r="AL52">
        <v>84</v>
      </c>
    </row>
    <row r="53" spans="1:38">
      <c r="A53" t="s">
        <v>95</v>
      </c>
      <c r="B53" s="34">
        <v>178.17</v>
      </c>
      <c r="C53" s="34">
        <v>63.19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16.7</v>
      </c>
      <c r="K53" s="37">
        <v>16.7</v>
      </c>
      <c r="L53" s="37">
        <v>17.12</v>
      </c>
      <c r="M53">
        <v>57.79</v>
      </c>
      <c r="N53">
        <v>270.98</v>
      </c>
      <c r="O53">
        <v>99.84</v>
      </c>
      <c r="P53">
        <v>0.93</v>
      </c>
      <c r="Q53">
        <v>7.86</v>
      </c>
      <c r="R53" s="93">
        <v>32.5</v>
      </c>
      <c r="S53" s="93">
        <v>32.5</v>
      </c>
      <c r="T53" s="93">
        <v>32.5</v>
      </c>
      <c r="U53">
        <v>0.95</v>
      </c>
      <c r="V53">
        <v>158.044466</v>
      </c>
      <c r="W53">
        <v>1.34</v>
      </c>
      <c r="X53">
        <v>37.92</v>
      </c>
      <c r="Y53">
        <v>12.65</v>
      </c>
      <c r="Z53">
        <v>12.64</v>
      </c>
      <c r="AA53">
        <v>233.33</v>
      </c>
      <c r="AB53">
        <v>46.67</v>
      </c>
      <c r="AC53">
        <v>91.98</v>
      </c>
      <c r="AD53">
        <v>47</v>
      </c>
      <c r="AE53">
        <v>93</v>
      </c>
      <c r="AF53">
        <v>47</v>
      </c>
      <c r="AG53">
        <v>10.34</v>
      </c>
      <c r="AH53">
        <v>21.67</v>
      </c>
      <c r="AI53">
        <v>21.67</v>
      </c>
      <c r="AJ53">
        <v>0</v>
      </c>
      <c r="AK53">
        <v>196</v>
      </c>
      <c r="AL53">
        <v>84</v>
      </c>
    </row>
    <row r="54" spans="1:38">
      <c r="A54" t="s">
        <v>96</v>
      </c>
      <c r="B54" s="34">
        <v>166.39</v>
      </c>
      <c r="C54" s="34">
        <v>51.71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16.72</v>
      </c>
      <c r="K54" s="37">
        <v>16.72</v>
      </c>
      <c r="L54" s="37">
        <v>17.13</v>
      </c>
      <c r="M54">
        <v>33.049999999999997</v>
      </c>
      <c r="N54">
        <v>270.98</v>
      </c>
      <c r="O54">
        <v>70.930000000000007</v>
      </c>
      <c r="P54">
        <v>0.93</v>
      </c>
      <c r="Q54">
        <v>8.18</v>
      </c>
      <c r="R54" s="93">
        <v>32.5</v>
      </c>
      <c r="S54" s="93">
        <v>32.5</v>
      </c>
      <c r="T54" s="93">
        <v>32.5</v>
      </c>
      <c r="U54">
        <v>0.95</v>
      </c>
      <c r="V54">
        <v>156.81697399999999</v>
      </c>
      <c r="W54">
        <v>1.34</v>
      </c>
      <c r="X54">
        <v>41.76</v>
      </c>
      <c r="Y54">
        <v>13.93</v>
      </c>
      <c r="Z54">
        <v>13.92</v>
      </c>
      <c r="AA54">
        <v>233.33</v>
      </c>
      <c r="AB54">
        <v>46.67</v>
      </c>
      <c r="AC54">
        <v>91.99</v>
      </c>
      <c r="AD54">
        <v>47</v>
      </c>
      <c r="AE54">
        <v>93</v>
      </c>
      <c r="AF54">
        <v>47</v>
      </c>
      <c r="AG54">
        <v>11</v>
      </c>
      <c r="AH54">
        <v>23</v>
      </c>
      <c r="AI54">
        <v>23</v>
      </c>
      <c r="AJ54">
        <v>0</v>
      </c>
      <c r="AK54">
        <v>196</v>
      </c>
      <c r="AL54">
        <v>84</v>
      </c>
    </row>
    <row r="55" spans="1:38">
      <c r="A55" t="s">
        <v>97</v>
      </c>
      <c r="B55" s="34">
        <v>139.71</v>
      </c>
      <c r="C55" s="34">
        <v>32.369999999999997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16.66</v>
      </c>
      <c r="K55" s="37">
        <v>16.66</v>
      </c>
      <c r="L55" s="37">
        <v>17.079999999999998</v>
      </c>
      <c r="M55">
        <v>33.049999999999997</v>
      </c>
      <c r="N55">
        <v>250.51</v>
      </c>
      <c r="O55">
        <v>51.07</v>
      </c>
      <c r="P55">
        <v>0.85</v>
      </c>
      <c r="Q55">
        <v>8.6199999999999992</v>
      </c>
      <c r="R55" s="93">
        <v>32.5</v>
      </c>
      <c r="S55" s="93">
        <v>32.5</v>
      </c>
      <c r="T55" s="93">
        <v>32.5</v>
      </c>
      <c r="U55">
        <v>0.99</v>
      </c>
      <c r="V55">
        <v>155.034188</v>
      </c>
      <c r="W55">
        <v>1.34</v>
      </c>
      <c r="X55">
        <v>45.25</v>
      </c>
      <c r="Y55">
        <v>15.09</v>
      </c>
      <c r="Z55">
        <v>15.08</v>
      </c>
      <c r="AA55">
        <v>233.33</v>
      </c>
      <c r="AB55">
        <v>46.67</v>
      </c>
      <c r="AC55">
        <v>91.98</v>
      </c>
      <c r="AD55">
        <v>47</v>
      </c>
      <c r="AE55">
        <v>93</v>
      </c>
      <c r="AF55">
        <v>47</v>
      </c>
      <c r="AG55">
        <v>12</v>
      </c>
      <c r="AH55">
        <v>25.14</v>
      </c>
      <c r="AI55">
        <v>25.14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110.8</v>
      </c>
      <c r="C56" s="34">
        <v>32.369999999999997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16.53</v>
      </c>
      <c r="K56" s="37">
        <v>16.53</v>
      </c>
      <c r="L56" s="37">
        <v>16.940000000000001</v>
      </c>
      <c r="M56">
        <v>33.049999999999997</v>
      </c>
      <c r="N56">
        <v>231.24</v>
      </c>
      <c r="O56">
        <v>51.07</v>
      </c>
      <c r="P56">
        <v>0.85</v>
      </c>
      <c r="Q56">
        <v>8.92</v>
      </c>
      <c r="R56" s="93">
        <v>32.5</v>
      </c>
      <c r="S56" s="93">
        <v>32.5</v>
      </c>
      <c r="T56" s="93">
        <v>32.5</v>
      </c>
      <c r="U56">
        <v>0.99</v>
      </c>
      <c r="V56">
        <v>152.9494</v>
      </c>
      <c r="W56">
        <v>1.34</v>
      </c>
      <c r="X56">
        <v>48.85</v>
      </c>
      <c r="Y56">
        <v>16.29</v>
      </c>
      <c r="Z56">
        <v>16.28</v>
      </c>
      <c r="AA56">
        <v>233.33</v>
      </c>
      <c r="AB56">
        <v>46.67</v>
      </c>
      <c r="AC56">
        <v>91.98</v>
      </c>
      <c r="AD56">
        <v>47</v>
      </c>
      <c r="AE56">
        <v>93</v>
      </c>
      <c r="AF56">
        <v>47</v>
      </c>
      <c r="AG56">
        <v>13</v>
      </c>
      <c r="AH56">
        <v>28.67</v>
      </c>
      <c r="AI56">
        <v>28.67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110.8</v>
      </c>
      <c r="C57" s="34">
        <v>32.369999999999997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16.27</v>
      </c>
      <c r="K57" s="37">
        <v>16.27</v>
      </c>
      <c r="L57" s="37">
        <v>16.68</v>
      </c>
      <c r="M57">
        <v>33.049999999999997</v>
      </c>
      <c r="N57">
        <v>250.51</v>
      </c>
      <c r="O57">
        <v>51.07</v>
      </c>
      <c r="P57">
        <v>1.01</v>
      </c>
      <c r="Q57">
        <v>8.09</v>
      </c>
      <c r="R57" s="93">
        <v>32.5</v>
      </c>
      <c r="S57" s="93">
        <v>32.5</v>
      </c>
      <c r="T57" s="93">
        <v>32.5</v>
      </c>
      <c r="U57">
        <v>0.99</v>
      </c>
      <c r="V57">
        <v>150.60157799999999</v>
      </c>
      <c r="W57">
        <v>1.34</v>
      </c>
      <c r="X57">
        <v>35.56</v>
      </c>
      <c r="Y57">
        <v>11.86</v>
      </c>
      <c r="Z57">
        <v>11.85</v>
      </c>
      <c r="AA57">
        <v>233.33</v>
      </c>
      <c r="AB57">
        <v>46.67</v>
      </c>
      <c r="AC57">
        <v>91.98</v>
      </c>
      <c r="AD57">
        <v>47</v>
      </c>
      <c r="AE57">
        <v>93</v>
      </c>
      <c r="AF57">
        <v>47</v>
      </c>
      <c r="AG57">
        <v>11.97</v>
      </c>
      <c r="AH57">
        <v>26.67</v>
      </c>
      <c r="AI57">
        <v>26.67</v>
      </c>
      <c r="AJ57">
        <v>0</v>
      </c>
      <c r="AK57">
        <v>196</v>
      </c>
      <c r="AL57">
        <v>84</v>
      </c>
    </row>
    <row r="58" spans="1:38">
      <c r="A58" t="s">
        <v>100</v>
      </c>
      <c r="B58" s="34">
        <v>139.71</v>
      </c>
      <c r="C58" s="34">
        <v>32.369999999999997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16.03</v>
      </c>
      <c r="K58" s="37">
        <v>16.03</v>
      </c>
      <c r="L58" s="37">
        <v>16.440000000000001</v>
      </c>
      <c r="M58">
        <v>33.049999999999997</v>
      </c>
      <c r="N58">
        <v>270.98</v>
      </c>
      <c r="O58">
        <v>51.07</v>
      </c>
      <c r="P58">
        <v>1.01</v>
      </c>
      <c r="Q58">
        <v>8.65</v>
      </c>
      <c r="R58" s="93">
        <v>32.5</v>
      </c>
      <c r="S58" s="93">
        <v>32.5</v>
      </c>
      <c r="T58" s="93">
        <v>32.5</v>
      </c>
      <c r="U58">
        <v>0.99</v>
      </c>
      <c r="V58">
        <v>147.045748</v>
      </c>
      <c r="W58">
        <v>1.34</v>
      </c>
      <c r="X58">
        <v>39.01</v>
      </c>
      <c r="Y58">
        <v>13</v>
      </c>
      <c r="Z58">
        <v>13</v>
      </c>
      <c r="AA58">
        <v>233.33</v>
      </c>
      <c r="AB58">
        <v>46.67</v>
      </c>
      <c r="AC58">
        <v>91.98</v>
      </c>
      <c r="AD58">
        <v>47</v>
      </c>
      <c r="AE58">
        <v>93</v>
      </c>
      <c r="AF58">
        <v>47</v>
      </c>
      <c r="AG58">
        <v>12.85</v>
      </c>
      <c r="AH58">
        <v>28.33</v>
      </c>
      <c r="AI58">
        <v>28.33</v>
      </c>
      <c r="AJ58">
        <v>0</v>
      </c>
      <c r="AK58">
        <v>196</v>
      </c>
      <c r="AL58">
        <v>84</v>
      </c>
    </row>
    <row r="59" spans="1:38">
      <c r="A59" t="s">
        <v>101</v>
      </c>
      <c r="B59" s="34">
        <v>139.71</v>
      </c>
      <c r="C59" s="34">
        <v>32.369999999999997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15.73</v>
      </c>
      <c r="K59" s="37">
        <v>15.73</v>
      </c>
      <c r="L59" s="37">
        <v>16.13</v>
      </c>
      <c r="M59">
        <v>33.049999999999997</v>
      </c>
      <c r="N59">
        <v>270.98</v>
      </c>
      <c r="O59">
        <v>51.07</v>
      </c>
      <c r="P59">
        <v>1.01</v>
      </c>
      <c r="Q59">
        <v>9.4</v>
      </c>
      <c r="R59" s="93">
        <v>32.5</v>
      </c>
      <c r="S59" s="93">
        <v>32.5</v>
      </c>
      <c r="T59" s="93">
        <v>32.5</v>
      </c>
      <c r="U59">
        <v>1.03</v>
      </c>
      <c r="V59">
        <v>142.505976</v>
      </c>
      <c r="W59">
        <v>1.34</v>
      </c>
      <c r="X59">
        <v>40.33</v>
      </c>
      <c r="Y59">
        <v>13.45</v>
      </c>
      <c r="Z59">
        <v>13.44</v>
      </c>
      <c r="AA59">
        <v>233.33</v>
      </c>
      <c r="AB59">
        <v>46.67</v>
      </c>
      <c r="AC59">
        <v>91.96</v>
      </c>
      <c r="AD59">
        <v>46.5</v>
      </c>
      <c r="AE59">
        <v>93</v>
      </c>
      <c r="AF59">
        <v>47</v>
      </c>
      <c r="AG59">
        <v>13.34</v>
      </c>
      <c r="AH59">
        <v>38.33</v>
      </c>
      <c r="AI59">
        <v>38.33</v>
      </c>
      <c r="AJ59">
        <v>0</v>
      </c>
      <c r="AK59">
        <v>196</v>
      </c>
      <c r="AL59">
        <v>84</v>
      </c>
    </row>
    <row r="60" spans="1:38">
      <c r="A60" t="s">
        <v>102</v>
      </c>
      <c r="B60" s="34">
        <v>139.71</v>
      </c>
      <c r="C60" s="34">
        <v>32.369999999999997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15.41</v>
      </c>
      <c r="K60" s="37">
        <v>15.41</v>
      </c>
      <c r="L60" s="37">
        <v>15.8</v>
      </c>
      <c r="M60">
        <v>33.049999999999997</v>
      </c>
      <c r="N60">
        <v>270.98</v>
      </c>
      <c r="O60">
        <v>51.07</v>
      </c>
      <c r="P60">
        <v>1.01</v>
      </c>
      <c r="Q60">
        <v>10.42</v>
      </c>
      <c r="R60" s="93">
        <v>32.5</v>
      </c>
      <c r="S60" s="93">
        <v>32.5</v>
      </c>
      <c r="T60" s="93">
        <v>32.5</v>
      </c>
      <c r="U60">
        <v>1.03</v>
      </c>
      <c r="V60">
        <v>136.222386</v>
      </c>
      <c r="W60">
        <v>1.34</v>
      </c>
      <c r="X60">
        <v>45.36</v>
      </c>
      <c r="Y60">
        <v>15.12</v>
      </c>
      <c r="Z60">
        <v>15.12</v>
      </c>
      <c r="AA60">
        <v>233.33</v>
      </c>
      <c r="AB60">
        <v>46.67</v>
      </c>
      <c r="AC60">
        <v>91.98</v>
      </c>
      <c r="AD60">
        <v>46</v>
      </c>
      <c r="AE60">
        <v>93</v>
      </c>
      <c r="AF60">
        <v>47</v>
      </c>
      <c r="AG60">
        <v>14</v>
      </c>
      <c r="AH60">
        <v>40</v>
      </c>
      <c r="AI60">
        <v>40</v>
      </c>
      <c r="AJ60">
        <v>0</v>
      </c>
      <c r="AK60">
        <v>196</v>
      </c>
      <c r="AL60">
        <v>84</v>
      </c>
    </row>
    <row r="61" spans="1:38">
      <c r="A61" t="s">
        <v>103</v>
      </c>
      <c r="B61" s="34">
        <v>139.71</v>
      </c>
      <c r="C61" s="34">
        <v>32.369999999999997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14.92</v>
      </c>
      <c r="K61" s="37">
        <v>14.92</v>
      </c>
      <c r="L61" s="37">
        <v>15.29</v>
      </c>
      <c r="M61">
        <v>33.049999999999997</v>
      </c>
      <c r="N61">
        <v>270.98</v>
      </c>
      <c r="O61">
        <v>51.07</v>
      </c>
      <c r="P61">
        <v>1.01</v>
      </c>
      <c r="Q61">
        <v>10.41</v>
      </c>
      <c r="R61" s="93">
        <v>32.5</v>
      </c>
      <c r="S61" s="93">
        <v>32.5</v>
      </c>
      <c r="T61" s="93">
        <v>32.5</v>
      </c>
      <c r="U61">
        <v>1.03</v>
      </c>
      <c r="V61">
        <v>128.73078799999999</v>
      </c>
      <c r="W61">
        <v>1.39</v>
      </c>
      <c r="X61">
        <v>46.47</v>
      </c>
      <c r="Y61">
        <v>15.49</v>
      </c>
      <c r="Z61">
        <v>15.49</v>
      </c>
      <c r="AA61">
        <v>233.33</v>
      </c>
      <c r="AB61">
        <v>46.67</v>
      </c>
      <c r="AC61">
        <v>91.27</v>
      </c>
      <c r="AD61">
        <v>45</v>
      </c>
      <c r="AE61">
        <v>89</v>
      </c>
      <c r="AF61">
        <v>45</v>
      </c>
      <c r="AG61">
        <v>15</v>
      </c>
      <c r="AH61">
        <v>34.67</v>
      </c>
      <c r="AI61">
        <v>34.67</v>
      </c>
      <c r="AJ61">
        <v>0</v>
      </c>
      <c r="AK61">
        <v>193</v>
      </c>
      <c r="AL61">
        <v>82</v>
      </c>
    </row>
    <row r="62" spans="1:38">
      <c r="A62" t="s">
        <v>104</v>
      </c>
      <c r="B62" s="34">
        <v>139.71</v>
      </c>
      <c r="C62" s="34">
        <v>32.369999999999997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14.27</v>
      </c>
      <c r="K62" s="37">
        <v>14.27</v>
      </c>
      <c r="L62" s="37">
        <v>14.63</v>
      </c>
      <c r="M62">
        <v>33.049999999999997</v>
      </c>
      <c r="N62">
        <v>270.98</v>
      </c>
      <c r="O62">
        <v>51.07</v>
      </c>
      <c r="P62">
        <v>1.01</v>
      </c>
      <c r="Q62">
        <v>11.81</v>
      </c>
      <c r="R62" s="93">
        <v>32.5</v>
      </c>
      <c r="S62" s="93">
        <v>32.5</v>
      </c>
      <c r="T62" s="93">
        <v>32.5</v>
      </c>
      <c r="U62">
        <v>1.03</v>
      </c>
      <c r="V62">
        <v>120.36241</v>
      </c>
      <c r="W62">
        <v>1.39</v>
      </c>
      <c r="X62">
        <v>48.31</v>
      </c>
      <c r="Y62">
        <v>16.12</v>
      </c>
      <c r="Z62">
        <v>16.100000000000001</v>
      </c>
      <c r="AA62">
        <v>233.33</v>
      </c>
      <c r="AB62">
        <v>46.67</v>
      </c>
      <c r="AC62">
        <v>87.99</v>
      </c>
      <c r="AD62">
        <v>43</v>
      </c>
      <c r="AE62">
        <v>87</v>
      </c>
      <c r="AF62">
        <v>43</v>
      </c>
      <c r="AG62">
        <v>16</v>
      </c>
      <c r="AH62">
        <v>37.33</v>
      </c>
      <c r="AI62">
        <v>37.33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139.71</v>
      </c>
      <c r="C63" s="34">
        <v>32.369999999999997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13.48</v>
      </c>
      <c r="K63" s="37">
        <v>13.48</v>
      </c>
      <c r="L63" s="37">
        <v>13.82</v>
      </c>
      <c r="M63">
        <v>33.049999999999997</v>
      </c>
      <c r="N63">
        <v>270.98</v>
      </c>
      <c r="O63">
        <v>51.07</v>
      </c>
      <c r="P63">
        <v>1.01</v>
      </c>
      <c r="Q63">
        <v>11.06</v>
      </c>
      <c r="R63" s="93">
        <v>32.5</v>
      </c>
      <c r="S63" s="93">
        <v>32.5</v>
      </c>
      <c r="T63" s="93">
        <v>32.5</v>
      </c>
      <c r="U63">
        <v>1.03</v>
      </c>
      <c r="V63">
        <v>112.54932599999999</v>
      </c>
      <c r="W63">
        <v>1.39</v>
      </c>
      <c r="X63">
        <v>57</v>
      </c>
      <c r="Y63">
        <v>19</v>
      </c>
      <c r="Z63">
        <v>19</v>
      </c>
      <c r="AA63">
        <v>233.33</v>
      </c>
      <c r="AB63">
        <v>46.67</v>
      </c>
      <c r="AC63">
        <v>83.86</v>
      </c>
      <c r="AD63">
        <v>41</v>
      </c>
      <c r="AE63">
        <v>81</v>
      </c>
      <c r="AF63">
        <v>41</v>
      </c>
      <c r="AG63">
        <v>19.34</v>
      </c>
      <c r="AH63">
        <v>52.4</v>
      </c>
      <c r="AI63">
        <v>52.4</v>
      </c>
      <c r="AJ63">
        <v>0</v>
      </c>
      <c r="AK63">
        <v>175</v>
      </c>
      <c r="AL63">
        <v>75</v>
      </c>
    </row>
    <row r="64" spans="1:38">
      <c r="A64" t="s">
        <v>106</v>
      </c>
      <c r="B64" s="34">
        <v>139.71</v>
      </c>
      <c r="C64" s="34">
        <v>32.369999999999997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12.57</v>
      </c>
      <c r="K64" s="37">
        <v>12.57</v>
      </c>
      <c r="L64" s="37">
        <v>12.88</v>
      </c>
      <c r="M64">
        <v>33.049999999999997</v>
      </c>
      <c r="N64">
        <v>270.98</v>
      </c>
      <c r="O64">
        <v>51.07</v>
      </c>
      <c r="P64">
        <v>1.01</v>
      </c>
      <c r="Q64">
        <v>11.06</v>
      </c>
      <c r="R64" s="93">
        <v>32.5</v>
      </c>
      <c r="S64" s="93">
        <v>32.5</v>
      </c>
      <c r="T64" s="93">
        <v>32.5</v>
      </c>
      <c r="U64">
        <v>1.03</v>
      </c>
      <c r="V64">
        <v>104.67779</v>
      </c>
      <c r="W64">
        <v>1.39</v>
      </c>
      <c r="X64">
        <v>59.5</v>
      </c>
      <c r="Y64">
        <v>19.84</v>
      </c>
      <c r="Z64">
        <v>19.829999999999998</v>
      </c>
      <c r="AA64">
        <v>223.23</v>
      </c>
      <c r="AB64">
        <v>44.64</v>
      </c>
      <c r="AC64">
        <v>78.97</v>
      </c>
      <c r="AD64">
        <v>39.22</v>
      </c>
      <c r="AE64">
        <v>75</v>
      </c>
      <c r="AF64">
        <v>37</v>
      </c>
      <c r="AG64">
        <v>21.66</v>
      </c>
      <c r="AH64">
        <v>56.4</v>
      </c>
      <c r="AI64">
        <v>56.4</v>
      </c>
      <c r="AJ64">
        <v>0</v>
      </c>
      <c r="AK64">
        <v>165</v>
      </c>
      <c r="AL64">
        <v>70</v>
      </c>
    </row>
    <row r="65" spans="1:38">
      <c r="A65" t="s">
        <v>107</v>
      </c>
      <c r="B65" s="34">
        <v>139.71</v>
      </c>
      <c r="C65" s="34">
        <v>32.369999999999997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11.57</v>
      </c>
      <c r="K65" s="37">
        <v>11.57</v>
      </c>
      <c r="L65" s="37">
        <v>11.87</v>
      </c>
      <c r="M65">
        <v>33.049999999999997</v>
      </c>
      <c r="N65">
        <v>270.98</v>
      </c>
      <c r="O65">
        <v>51.07</v>
      </c>
      <c r="P65">
        <v>1.01</v>
      </c>
      <c r="Q65">
        <v>11.66</v>
      </c>
      <c r="R65" s="93">
        <v>32.5</v>
      </c>
      <c r="S65" s="93">
        <v>32.5</v>
      </c>
      <c r="T65" s="93">
        <v>32.5</v>
      </c>
      <c r="U65">
        <v>1.03</v>
      </c>
      <c r="V65">
        <v>95.559278000000006</v>
      </c>
      <c r="W65">
        <v>1.39</v>
      </c>
      <c r="X65">
        <v>62</v>
      </c>
      <c r="Y65">
        <v>20.66</v>
      </c>
      <c r="Z65">
        <v>20.67</v>
      </c>
      <c r="AA65">
        <v>209.28</v>
      </c>
      <c r="AB65">
        <v>41.86</v>
      </c>
      <c r="AC65">
        <v>73.62</v>
      </c>
      <c r="AD65">
        <v>36.67</v>
      </c>
      <c r="AE65">
        <v>68</v>
      </c>
      <c r="AF65">
        <v>34</v>
      </c>
      <c r="AG65">
        <v>22.49</v>
      </c>
      <c r="AH65">
        <v>60.13</v>
      </c>
      <c r="AI65">
        <v>60.13</v>
      </c>
      <c r="AJ65">
        <v>0</v>
      </c>
      <c r="AK65">
        <v>154</v>
      </c>
      <c r="AL65">
        <v>66</v>
      </c>
    </row>
    <row r="66" spans="1:38">
      <c r="A66" t="s">
        <v>108</v>
      </c>
      <c r="B66" s="34">
        <v>180.84</v>
      </c>
      <c r="C66" s="34">
        <v>32.369999999999997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10.51</v>
      </c>
      <c r="K66" s="37">
        <v>10.51</v>
      </c>
      <c r="L66" s="37">
        <v>10.77</v>
      </c>
      <c r="M66">
        <v>33.049999999999997</v>
      </c>
      <c r="N66">
        <v>270.98</v>
      </c>
      <c r="O66">
        <v>79.97</v>
      </c>
      <c r="P66">
        <v>1.01</v>
      </c>
      <c r="Q66">
        <v>11.86</v>
      </c>
      <c r="R66" s="93">
        <v>32.5</v>
      </c>
      <c r="S66" s="93">
        <v>32.5</v>
      </c>
      <c r="T66" s="93">
        <v>32.5</v>
      </c>
      <c r="U66">
        <v>1.03</v>
      </c>
      <c r="V66">
        <v>85.174306000000001</v>
      </c>
      <c r="W66">
        <v>1.39</v>
      </c>
      <c r="X66">
        <v>66.5</v>
      </c>
      <c r="Y66">
        <v>22.16</v>
      </c>
      <c r="Z66">
        <v>22.17</v>
      </c>
      <c r="AA66">
        <v>192.74</v>
      </c>
      <c r="AB66">
        <v>38.549999999999997</v>
      </c>
      <c r="AC66">
        <v>68.260000000000005</v>
      </c>
      <c r="AD66">
        <v>34</v>
      </c>
      <c r="AE66">
        <v>61</v>
      </c>
      <c r="AF66">
        <v>31</v>
      </c>
      <c r="AG66">
        <v>24.19</v>
      </c>
      <c r="AH66">
        <v>63.33</v>
      </c>
      <c r="AI66">
        <v>63.33</v>
      </c>
      <c r="AJ66">
        <v>0</v>
      </c>
      <c r="AK66">
        <v>140</v>
      </c>
      <c r="AL66">
        <v>60</v>
      </c>
    </row>
    <row r="67" spans="1:38">
      <c r="A67" t="s">
        <v>109</v>
      </c>
      <c r="B67" s="34">
        <v>180.84</v>
      </c>
      <c r="C67" s="34">
        <v>32.369999999999997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9.3699999999999992</v>
      </c>
      <c r="K67" s="37">
        <v>9.3699999999999992</v>
      </c>
      <c r="L67" s="37">
        <v>9.61</v>
      </c>
      <c r="M67">
        <v>35.130000000000003</v>
      </c>
      <c r="N67">
        <v>270.98</v>
      </c>
      <c r="O67">
        <v>99.84</v>
      </c>
      <c r="P67">
        <v>1.01</v>
      </c>
      <c r="Q67">
        <v>10.63</v>
      </c>
      <c r="R67" s="93">
        <v>32.5</v>
      </c>
      <c r="S67" s="93">
        <v>32.5</v>
      </c>
      <c r="T67" s="93">
        <v>32.5</v>
      </c>
      <c r="U67">
        <v>1.1499999999999999</v>
      </c>
      <c r="V67">
        <v>73.152677999999995</v>
      </c>
      <c r="W67">
        <v>1.39</v>
      </c>
      <c r="X67">
        <v>69.5</v>
      </c>
      <c r="Y67">
        <v>23.16</v>
      </c>
      <c r="Z67">
        <v>23.17</v>
      </c>
      <c r="AA67">
        <v>175.1</v>
      </c>
      <c r="AB67">
        <v>35.020000000000003</v>
      </c>
      <c r="AC67">
        <v>61.68</v>
      </c>
      <c r="AD67">
        <v>31.38</v>
      </c>
      <c r="AE67">
        <v>55</v>
      </c>
      <c r="AF67">
        <v>27</v>
      </c>
      <c r="AG67">
        <v>26.38</v>
      </c>
      <c r="AH67">
        <v>63.07</v>
      </c>
      <c r="AI67">
        <v>63.07</v>
      </c>
      <c r="AJ67">
        <v>22.16</v>
      </c>
      <c r="AK67">
        <v>126</v>
      </c>
      <c r="AL67">
        <v>54</v>
      </c>
    </row>
    <row r="68" spans="1:38">
      <c r="A68" t="s">
        <v>110</v>
      </c>
      <c r="B68" s="34">
        <v>180.84</v>
      </c>
      <c r="C68" s="34">
        <v>51.33</v>
      </c>
      <c r="D68" s="93">
        <f t="shared" ref="D68:D98" si="1">R68+S68+T68</f>
        <v>97.5</v>
      </c>
      <c r="E68" s="34">
        <v>0</v>
      </c>
      <c r="F68" s="34"/>
      <c r="G68" s="34"/>
      <c r="H68" s="34"/>
      <c r="I68" s="34"/>
      <c r="J68" s="37">
        <v>8.16</v>
      </c>
      <c r="K68" s="37">
        <v>8.16</v>
      </c>
      <c r="L68" s="37">
        <v>8.36</v>
      </c>
      <c r="M68">
        <v>35.130000000000003</v>
      </c>
      <c r="N68">
        <v>270.98</v>
      </c>
      <c r="O68">
        <v>99.84</v>
      </c>
      <c r="P68">
        <v>1.01</v>
      </c>
      <c r="Q68">
        <v>10.76</v>
      </c>
      <c r="R68" s="93">
        <v>32.5</v>
      </c>
      <c r="S68" s="93">
        <v>32.5</v>
      </c>
      <c r="T68" s="93">
        <v>32.5</v>
      </c>
      <c r="U68">
        <v>1.1499999999999999</v>
      </c>
      <c r="V68">
        <v>57.955157999999997</v>
      </c>
      <c r="W68">
        <v>1.39</v>
      </c>
      <c r="X68">
        <v>73.5</v>
      </c>
      <c r="Y68">
        <v>24.5</v>
      </c>
      <c r="Z68">
        <v>24.5</v>
      </c>
      <c r="AA68">
        <v>154.63999999999999</v>
      </c>
      <c r="AB68">
        <v>30.93</v>
      </c>
      <c r="AC68">
        <v>54.42</v>
      </c>
      <c r="AD68">
        <v>27.98</v>
      </c>
      <c r="AE68">
        <v>47</v>
      </c>
      <c r="AF68">
        <v>23</v>
      </c>
      <c r="AG68">
        <v>27.49</v>
      </c>
      <c r="AH68">
        <v>63.87</v>
      </c>
      <c r="AI68">
        <v>63.87</v>
      </c>
      <c r="AJ68">
        <v>22.16</v>
      </c>
      <c r="AK68">
        <v>109</v>
      </c>
      <c r="AL68">
        <v>46</v>
      </c>
    </row>
    <row r="69" spans="1:38">
      <c r="A69" t="s">
        <v>111</v>
      </c>
      <c r="B69" s="34">
        <v>240.8</v>
      </c>
      <c r="C69" s="34">
        <v>51.33</v>
      </c>
      <c r="D69" s="93">
        <f t="shared" si="1"/>
        <v>96</v>
      </c>
      <c r="E69" s="34">
        <v>0</v>
      </c>
      <c r="F69" s="34"/>
      <c r="G69" s="34"/>
      <c r="H69" s="34"/>
      <c r="I69" s="34"/>
      <c r="J69" s="37">
        <v>6.85</v>
      </c>
      <c r="K69" s="37">
        <v>6.85</v>
      </c>
      <c r="L69" s="37">
        <v>7.02</v>
      </c>
      <c r="M69">
        <v>47.21</v>
      </c>
      <c r="N69">
        <v>270.98</v>
      </c>
      <c r="O69">
        <v>99.84</v>
      </c>
      <c r="P69">
        <v>1.01</v>
      </c>
      <c r="Q69">
        <v>10.19</v>
      </c>
      <c r="R69" s="93">
        <v>33</v>
      </c>
      <c r="S69" s="93">
        <v>30</v>
      </c>
      <c r="T69" s="93">
        <v>33</v>
      </c>
      <c r="U69">
        <v>1.1499999999999999</v>
      </c>
      <c r="V69">
        <v>49.391939999999998</v>
      </c>
      <c r="W69">
        <v>1.39</v>
      </c>
      <c r="X69">
        <v>77.5</v>
      </c>
      <c r="Y69">
        <v>25.84</v>
      </c>
      <c r="Z69">
        <v>25.83</v>
      </c>
      <c r="AA69">
        <v>134.18</v>
      </c>
      <c r="AB69">
        <v>26.84</v>
      </c>
      <c r="AC69">
        <v>46.72</v>
      </c>
      <c r="AD69">
        <v>24.36</v>
      </c>
      <c r="AE69">
        <v>38</v>
      </c>
      <c r="AF69">
        <v>19</v>
      </c>
      <c r="AG69">
        <v>28.27</v>
      </c>
      <c r="AH69">
        <v>63.6</v>
      </c>
      <c r="AI69">
        <v>63.6</v>
      </c>
      <c r="AJ69">
        <v>23.12</v>
      </c>
      <c r="AK69">
        <v>91</v>
      </c>
      <c r="AL69">
        <v>39</v>
      </c>
    </row>
    <row r="70" spans="1:38">
      <c r="A70" t="s">
        <v>112</v>
      </c>
      <c r="B70" s="34">
        <v>260.72000000000003</v>
      </c>
      <c r="C70" s="34">
        <v>73.66</v>
      </c>
      <c r="D70" s="93">
        <f t="shared" si="1"/>
        <v>79.86</v>
      </c>
      <c r="E70" s="34">
        <v>0</v>
      </c>
      <c r="F70" s="34"/>
      <c r="G70" s="34"/>
      <c r="H70" s="34"/>
      <c r="I70" s="34"/>
      <c r="J70" s="37">
        <v>5.45</v>
      </c>
      <c r="K70" s="37">
        <v>5.45</v>
      </c>
      <c r="L70" s="37">
        <v>5.59</v>
      </c>
      <c r="M70">
        <v>57.79</v>
      </c>
      <c r="N70">
        <v>270.98</v>
      </c>
      <c r="O70">
        <v>99.84</v>
      </c>
      <c r="P70">
        <v>1.01</v>
      </c>
      <c r="Q70">
        <v>9.81</v>
      </c>
      <c r="R70" s="93">
        <v>33</v>
      </c>
      <c r="S70" s="93">
        <v>17</v>
      </c>
      <c r="T70" s="93">
        <v>29.86</v>
      </c>
      <c r="U70">
        <v>1.1499999999999999</v>
      </c>
      <c r="V70">
        <v>37.867153999999999</v>
      </c>
      <c r="W70">
        <v>1.39</v>
      </c>
      <c r="X70">
        <v>81.5</v>
      </c>
      <c r="Y70">
        <v>27.16</v>
      </c>
      <c r="Z70">
        <v>27.17</v>
      </c>
      <c r="AA70">
        <v>113.73</v>
      </c>
      <c r="AB70">
        <v>22.75</v>
      </c>
      <c r="AC70">
        <v>38.83</v>
      </c>
      <c r="AD70">
        <v>19.54</v>
      </c>
      <c r="AE70">
        <v>30</v>
      </c>
      <c r="AF70">
        <v>15</v>
      </c>
      <c r="AG70">
        <v>28.18</v>
      </c>
      <c r="AH70">
        <v>63.17</v>
      </c>
      <c r="AI70">
        <v>63.17</v>
      </c>
      <c r="AJ70">
        <v>23.12</v>
      </c>
      <c r="AK70">
        <v>74</v>
      </c>
      <c r="AL70">
        <v>31</v>
      </c>
    </row>
    <row r="71" spans="1:38">
      <c r="A71" t="s">
        <v>113</v>
      </c>
      <c r="B71" s="34">
        <v>260.72000000000003</v>
      </c>
      <c r="C71" s="34">
        <v>73.66</v>
      </c>
      <c r="D71" s="93">
        <f t="shared" si="1"/>
        <v>39.46</v>
      </c>
      <c r="E71" s="34">
        <v>0</v>
      </c>
      <c r="F71" s="34"/>
      <c r="G71" s="34"/>
      <c r="H71" s="34"/>
      <c r="I71" s="34"/>
      <c r="J71" s="37">
        <v>3.99</v>
      </c>
      <c r="K71" s="37">
        <v>3.99</v>
      </c>
      <c r="L71" s="37">
        <v>4.09</v>
      </c>
      <c r="M71">
        <v>57.79</v>
      </c>
      <c r="N71">
        <v>270.98</v>
      </c>
      <c r="O71">
        <v>99.84</v>
      </c>
      <c r="P71">
        <v>1.0900000000000001</v>
      </c>
      <c r="Q71">
        <v>10.18</v>
      </c>
      <c r="R71" s="93">
        <v>14.82</v>
      </c>
      <c r="S71" s="93">
        <v>7</v>
      </c>
      <c r="T71" s="93">
        <v>17.64</v>
      </c>
      <c r="U71">
        <v>1.1100000000000001</v>
      </c>
      <c r="V71">
        <v>27.258116000000001</v>
      </c>
      <c r="W71">
        <v>1.44</v>
      </c>
      <c r="X71">
        <v>84.5</v>
      </c>
      <c r="Y71">
        <v>28.16</v>
      </c>
      <c r="Z71">
        <v>28.17</v>
      </c>
      <c r="AA71">
        <v>92.21</v>
      </c>
      <c r="AB71">
        <v>18.440000000000001</v>
      </c>
      <c r="AC71">
        <v>30.26</v>
      </c>
      <c r="AD71">
        <v>14</v>
      </c>
      <c r="AE71">
        <v>20</v>
      </c>
      <c r="AF71">
        <v>10</v>
      </c>
      <c r="AG71">
        <v>28.34</v>
      </c>
      <c r="AH71">
        <v>62.55</v>
      </c>
      <c r="AI71">
        <v>62.55</v>
      </c>
      <c r="AJ71">
        <v>23.12</v>
      </c>
      <c r="AK71">
        <v>56</v>
      </c>
      <c r="AL71">
        <v>24</v>
      </c>
    </row>
    <row r="72" spans="1:38">
      <c r="A72" t="s">
        <v>114</v>
      </c>
      <c r="B72" s="34">
        <v>260.72000000000003</v>
      </c>
      <c r="C72" s="34">
        <v>73.66</v>
      </c>
      <c r="D72" s="93">
        <f t="shared" si="1"/>
        <v>22.22</v>
      </c>
      <c r="E72" s="34">
        <v>0</v>
      </c>
      <c r="F72" s="34"/>
      <c r="G72" s="34"/>
      <c r="H72" s="34"/>
      <c r="I72" s="34"/>
      <c r="J72" s="37">
        <v>2.42</v>
      </c>
      <c r="K72" s="37">
        <v>2.42</v>
      </c>
      <c r="L72" s="37">
        <v>2.48</v>
      </c>
      <c r="M72">
        <v>57.79</v>
      </c>
      <c r="N72">
        <v>270.98</v>
      </c>
      <c r="O72">
        <v>99.84</v>
      </c>
      <c r="P72">
        <v>1.0900000000000001</v>
      </c>
      <c r="Q72">
        <v>10.47</v>
      </c>
      <c r="R72" s="93">
        <v>10.98</v>
      </c>
      <c r="S72" s="93">
        <v>1</v>
      </c>
      <c r="T72" s="93">
        <v>10.24</v>
      </c>
      <c r="U72">
        <v>1.1100000000000001</v>
      </c>
      <c r="V72">
        <v>17.389469999999999</v>
      </c>
      <c r="W72">
        <v>1.44</v>
      </c>
      <c r="X72">
        <v>87</v>
      </c>
      <c r="Y72">
        <v>29</v>
      </c>
      <c r="Z72">
        <v>29</v>
      </c>
      <c r="AA72">
        <v>69.5</v>
      </c>
      <c r="AB72">
        <v>13.9</v>
      </c>
      <c r="AC72">
        <v>21.36</v>
      </c>
      <c r="AD72">
        <v>10</v>
      </c>
      <c r="AE72">
        <v>13</v>
      </c>
      <c r="AF72">
        <v>7</v>
      </c>
      <c r="AG72">
        <v>28.34</v>
      </c>
      <c r="AH72">
        <v>61.88</v>
      </c>
      <c r="AI72">
        <v>61.88</v>
      </c>
      <c r="AJ72">
        <v>23.12</v>
      </c>
      <c r="AK72">
        <v>39</v>
      </c>
      <c r="AL72">
        <v>16</v>
      </c>
    </row>
    <row r="73" spans="1:38">
      <c r="A73" t="s">
        <v>115</v>
      </c>
      <c r="B73" s="34">
        <v>260.72000000000003</v>
      </c>
      <c r="C73" s="34">
        <v>73.66</v>
      </c>
      <c r="D73" s="93">
        <f t="shared" si="1"/>
        <v>10.08</v>
      </c>
      <c r="E73" s="34">
        <v>0</v>
      </c>
      <c r="F73" s="34"/>
      <c r="G73" s="34"/>
      <c r="H73" s="34"/>
      <c r="I73" s="34"/>
      <c r="J73" s="37">
        <v>1.68</v>
      </c>
      <c r="K73" s="37">
        <v>1.68</v>
      </c>
      <c r="L73" s="37">
        <v>1.72</v>
      </c>
      <c r="M73">
        <v>57.79</v>
      </c>
      <c r="N73">
        <v>270.98</v>
      </c>
      <c r="O73">
        <v>99.84</v>
      </c>
      <c r="P73">
        <v>0.93</v>
      </c>
      <c r="Q73">
        <v>10.8</v>
      </c>
      <c r="R73" s="93">
        <v>4.83</v>
      </c>
      <c r="S73" s="93">
        <v>0</v>
      </c>
      <c r="T73" s="93">
        <v>5.25</v>
      </c>
      <c r="U73">
        <v>1.1100000000000001</v>
      </c>
      <c r="V73">
        <v>10.550585999999999</v>
      </c>
      <c r="W73">
        <v>1.44</v>
      </c>
      <c r="X73">
        <v>90</v>
      </c>
      <c r="Y73">
        <v>30</v>
      </c>
      <c r="Z73">
        <v>30</v>
      </c>
      <c r="AA73">
        <v>46.18</v>
      </c>
      <c r="AB73">
        <v>9.23</v>
      </c>
      <c r="AC73">
        <v>14.95</v>
      </c>
      <c r="AD73">
        <v>5</v>
      </c>
      <c r="AE73">
        <v>7</v>
      </c>
      <c r="AF73">
        <v>3</v>
      </c>
      <c r="AG73">
        <v>24.67</v>
      </c>
      <c r="AH73">
        <v>51.08</v>
      </c>
      <c r="AI73">
        <v>51.08</v>
      </c>
      <c r="AJ73">
        <v>23.12</v>
      </c>
      <c r="AK73">
        <v>25</v>
      </c>
      <c r="AL73">
        <v>10</v>
      </c>
    </row>
    <row r="74" spans="1:38">
      <c r="A74" t="s">
        <v>116</v>
      </c>
      <c r="B74" s="34">
        <v>260.72000000000003</v>
      </c>
      <c r="C74" s="34">
        <v>73.66</v>
      </c>
      <c r="D74" s="93">
        <f t="shared" si="1"/>
        <v>2.1800000000000002</v>
      </c>
      <c r="E74" s="34">
        <v>0</v>
      </c>
      <c r="F74" s="34"/>
      <c r="G74" s="34"/>
      <c r="H74" s="34"/>
      <c r="I74" s="34"/>
      <c r="J74" s="37">
        <v>1.08</v>
      </c>
      <c r="K74" s="37">
        <v>1.08</v>
      </c>
      <c r="L74" s="37">
        <v>1.1000000000000001</v>
      </c>
      <c r="M74">
        <v>57.79</v>
      </c>
      <c r="N74">
        <v>270.98</v>
      </c>
      <c r="O74">
        <v>99.84</v>
      </c>
      <c r="P74">
        <v>0.93</v>
      </c>
      <c r="Q74">
        <v>11.31</v>
      </c>
      <c r="R74" s="93">
        <v>1.06</v>
      </c>
      <c r="S74" s="93">
        <v>0</v>
      </c>
      <c r="T74" s="93">
        <v>1.1200000000000001</v>
      </c>
      <c r="U74">
        <v>1.1100000000000001</v>
      </c>
      <c r="V74">
        <v>4.5202879999999999</v>
      </c>
      <c r="W74">
        <v>1.44</v>
      </c>
      <c r="X74">
        <v>89</v>
      </c>
      <c r="Y74">
        <v>29.66</v>
      </c>
      <c r="Z74">
        <v>29.67</v>
      </c>
      <c r="AA74">
        <v>25.16</v>
      </c>
      <c r="AB74">
        <v>5.03</v>
      </c>
      <c r="AC74">
        <v>10.63</v>
      </c>
      <c r="AD74">
        <v>3</v>
      </c>
      <c r="AE74">
        <v>2</v>
      </c>
      <c r="AF74">
        <v>1</v>
      </c>
      <c r="AG74">
        <v>23.99</v>
      </c>
      <c r="AH74">
        <v>50.38</v>
      </c>
      <c r="AI74">
        <v>50.38</v>
      </c>
      <c r="AJ74">
        <v>24.09</v>
      </c>
      <c r="AK74">
        <v>18</v>
      </c>
      <c r="AL74">
        <v>7</v>
      </c>
    </row>
    <row r="75" spans="1:38">
      <c r="A75" t="s">
        <v>117</v>
      </c>
      <c r="B75" s="34">
        <v>260.72000000000003</v>
      </c>
      <c r="C75" s="34">
        <v>85.52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0.6</v>
      </c>
      <c r="K75" s="37">
        <v>0.6</v>
      </c>
      <c r="L75" s="37">
        <v>0.62</v>
      </c>
      <c r="M75">
        <v>57.79</v>
      </c>
      <c r="N75">
        <v>270.98</v>
      </c>
      <c r="O75">
        <v>99.84</v>
      </c>
      <c r="P75">
        <v>0.93</v>
      </c>
      <c r="Q75">
        <v>13.33</v>
      </c>
      <c r="R75" s="93">
        <v>0</v>
      </c>
      <c r="S75" s="93">
        <v>0</v>
      </c>
      <c r="T75" s="93">
        <v>0</v>
      </c>
      <c r="U75">
        <v>1.07</v>
      </c>
      <c r="V75">
        <v>1.3443959999999999</v>
      </c>
      <c r="W75">
        <v>1.44</v>
      </c>
      <c r="X75">
        <v>79.319999999999993</v>
      </c>
      <c r="Y75">
        <v>26.45</v>
      </c>
      <c r="Z75">
        <v>26.44</v>
      </c>
      <c r="AA75">
        <v>14.15</v>
      </c>
      <c r="AB75">
        <v>2.83</v>
      </c>
      <c r="AC75">
        <v>3.99</v>
      </c>
      <c r="AD75">
        <v>1</v>
      </c>
      <c r="AE75">
        <v>1</v>
      </c>
      <c r="AF75">
        <v>1</v>
      </c>
      <c r="AG75">
        <v>23.06</v>
      </c>
      <c r="AH75">
        <v>49.8</v>
      </c>
      <c r="AI75">
        <v>49.8</v>
      </c>
      <c r="AJ75">
        <v>24.09</v>
      </c>
      <c r="AK75">
        <v>7</v>
      </c>
      <c r="AL75">
        <v>3</v>
      </c>
    </row>
    <row r="76" spans="1:38">
      <c r="A76" t="s">
        <v>118</v>
      </c>
      <c r="B76" s="34">
        <v>260.72000000000003</v>
      </c>
      <c r="C76" s="34">
        <v>85.52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0.27</v>
      </c>
      <c r="K76" s="37">
        <v>0.27</v>
      </c>
      <c r="L76" s="37">
        <v>0.28000000000000003</v>
      </c>
      <c r="M76">
        <v>57.79</v>
      </c>
      <c r="N76">
        <v>270.98</v>
      </c>
      <c r="O76">
        <v>99.84</v>
      </c>
      <c r="P76">
        <v>0.93</v>
      </c>
      <c r="Q76">
        <v>13.79</v>
      </c>
      <c r="R76" s="93">
        <v>0</v>
      </c>
      <c r="S76" s="93">
        <v>0</v>
      </c>
      <c r="T76" s="93">
        <v>0</v>
      </c>
      <c r="U76">
        <v>1.07</v>
      </c>
      <c r="V76">
        <v>0</v>
      </c>
      <c r="W76">
        <v>1.44</v>
      </c>
      <c r="X76">
        <v>77.66</v>
      </c>
      <c r="Y76">
        <v>25.88</v>
      </c>
      <c r="Z76">
        <v>25.89</v>
      </c>
      <c r="AA76">
        <v>6.29</v>
      </c>
      <c r="AB76">
        <v>1.26</v>
      </c>
      <c r="AC76">
        <v>0</v>
      </c>
      <c r="AD76">
        <v>0</v>
      </c>
      <c r="AE76">
        <v>0</v>
      </c>
      <c r="AF76">
        <v>0</v>
      </c>
      <c r="AG76">
        <v>22.28</v>
      </c>
      <c r="AH76">
        <v>49.06</v>
      </c>
      <c r="AI76">
        <v>49.06</v>
      </c>
      <c r="AJ76">
        <v>26.01</v>
      </c>
      <c r="AK76">
        <v>1</v>
      </c>
      <c r="AL76">
        <v>1</v>
      </c>
    </row>
    <row r="77" spans="1:38">
      <c r="A77" t="s">
        <v>119</v>
      </c>
      <c r="B77" s="34">
        <v>260.72000000000003</v>
      </c>
      <c r="C77" s="34">
        <v>85.52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57.79</v>
      </c>
      <c r="N77">
        <v>270.98</v>
      </c>
      <c r="O77">
        <v>99.84</v>
      </c>
      <c r="P77">
        <v>0.93</v>
      </c>
      <c r="Q77">
        <v>14.13</v>
      </c>
      <c r="R77" s="93">
        <v>0</v>
      </c>
      <c r="S77" s="93">
        <v>0</v>
      </c>
      <c r="T77" s="93">
        <v>0</v>
      </c>
      <c r="U77">
        <v>1.07</v>
      </c>
      <c r="V77">
        <v>0</v>
      </c>
      <c r="W77">
        <v>1.44</v>
      </c>
      <c r="X77">
        <v>76.16</v>
      </c>
      <c r="Y77">
        <v>25.38</v>
      </c>
      <c r="Z77">
        <v>25.39</v>
      </c>
      <c r="AA77">
        <v>1.58</v>
      </c>
      <c r="AB77">
        <v>0.31</v>
      </c>
      <c r="AC77">
        <v>0</v>
      </c>
      <c r="AD77">
        <v>0</v>
      </c>
      <c r="AE77">
        <v>0</v>
      </c>
      <c r="AF77">
        <v>0</v>
      </c>
      <c r="AG77">
        <v>21.9</v>
      </c>
      <c r="AH77">
        <v>48.49</v>
      </c>
      <c r="AI77">
        <v>48.49</v>
      </c>
      <c r="AJ77">
        <v>26.01</v>
      </c>
      <c r="AK77">
        <v>1</v>
      </c>
      <c r="AL77">
        <v>0</v>
      </c>
    </row>
    <row r="78" spans="1:38">
      <c r="A78" t="s">
        <v>120</v>
      </c>
      <c r="B78" s="34">
        <v>260.72000000000003</v>
      </c>
      <c r="C78" s="34">
        <v>85.52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57.79</v>
      </c>
      <c r="N78">
        <v>270.98</v>
      </c>
      <c r="O78">
        <v>99.84</v>
      </c>
      <c r="P78">
        <v>0.93</v>
      </c>
      <c r="Q78">
        <v>14.49</v>
      </c>
      <c r="R78" s="93">
        <v>0</v>
      </c>
      <c r="S78" s="93">
        <v>0</v>
      </c>
      <c r="T78" s="93">
        <v>0</v>
      </c>
      <c r="U78">
        <v>1.07</v>
      </c>
      <c r="V78">
        <v>0</v>
      </c>
      <c r="W78">
        <v>1.44</v>
      </c>
      <c r="X78">
        <v>74.319999999999993</v>
      </c>
      <c r="Y78">
        <v>24.79</v>
      </c>
      <c r="Z78">
        <v>24.77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21.69</v>
      </c>
      <c r="AH78">
        <v>47.37</v>
      </c>
      <c r="AI78">
        <v>47.37</v>
      </c>
      <c r="AJ78">
        <v>26.01</v>
      </c>
      <c r="AK78">
        <v>0</v>
      </c>
      <c r="AL78">
        <v>0</v>
      </c>
    </row>
    <row r="79" spans="1:38">
      <c r="A79" t="s">
        <v>121</v>
      </c>
      <c r="B79" s="34">
        <v>260.72000000000003</v>
      </c>
      <c r="C79" s="34">
        <v>85.52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57.79</v>
      </c>
      <c r="N79">
        <v>270.98</v>
      </c>
      <c r="O79">
        <v>99.84</v>
      </c>
      <c r="P79">
        <v>0.93</v>
      </c>
      <c r="Q79">
        <v>15.13</v>
      </c>
      <c r="R79" s="93">
        <v>0</v>
      </c>
      <c r="S79" s="93">
        <v>0</v>
      </c>
      <c r="T79" s="93">
        <v>0</v>
      </c>
      <c r="U79">
        <v>1.03</v>
      </c>
      <c r="V79">
        <v>0</v>
      </c>
      <c r="W79">
        <v>1.39</v>
      </c>
      <c r="X79">
        <v>70.66</v>
      </c>
      <c r="Y79">
        <v>23.56</v>
      </c>
      <c r="Z79">
        <v>23.55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24.22</v>
      </c>
      <c r="AH79">
        <v>59.67</v>
      </c>
      <c r="AI79">
        <v>59.67</v>
      </c>
      <c r="AJ79">
        <v>26.01</v>
      </c>
      <c r="AK79">
        <v>0</v>
      </c>
      <c r="AL79">
        <v>0</v>
      </c>
    </row>
    <row r="80" spans="1:38">
      <c r="A80" t="s">
        <v>122</v>
      </c>
      <c r="B80" s="34">
        <v>260.72000000000003</v>
      </c>
      <c r="C80" s="34">
        <v>85.52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57.79</v>
      </c>
      <c r="N80">
        <v>270.98</v>
      </c>
      <c r="O80">
        <v>99.84</v>
      </c>
      <c r="P80">
        <v>0.93</v>
      </c>
      <c r="Q80">
        <v>15.33</v>
      </c>
      <c r="R80" s="93">
        <v>0</v>
      </c>
      <c r="S80" s="93">
        <v>0</v>
      </c>
      <c r="T80" s="93">
        <v>0</v>
      </c>
      <c r="U80">
        <v>1.03</v>
      </c>
      <c r="V80">
        <v>0</v>
      </c>
      <c r="W80">
        <v>1.39</v>
      </c>
      <c r="X80">
        <v>67.819999999999993</v>
      </c>
      <c r="Y80">
        <v>22.61</v>
      </c>
      <c r="Z80">
        <v>22.61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22.03</v>
      </c>
      <c r="AH80">
        <v>59.33</v>
      </c>
      <c r="AI80">
        <v>59.33</v>
      </c>
      <c r="AJ80">
        <v>25.05</v>
      </c>
      <c r="AK80">
        <v>0</v>
      </c>
      <c r="AL80">
        <v>0</v>
      </c>
    </row>
    <row r="81" spans="1:38">
      <c r="A81" t="s">
        <v>123</v>
      </c>
      <c r="B81" s="34">
        <v>260.72000000000003</v>
      </c>
      <c r="C81" s="34">
        <v>85.52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57.79</v>
      </c>
      <c r="N81">
        <v>270.98</v>
      </c>
      <c r="O81">
        <v>99.84</v>
      </c>
      <c r="P81">
        <v>0.93</v>
      </c>
      <c r="Q81">
        <v>7.41</v>
      </c>
      <c r="R81" s="93">
        <v>0</v>
      </c>
      <c r="S81" s="93">
        <v>0</v>
      </c>
      <c r="T81" s="93">
        <v>0</v>
      </c>
      <c r="U81">
        <v>1.03</v>
      </c>
      <c r="V81">
        <v>0</v>
      </c>
      <c r="W81">
        <v>1.39</v>
      </c>
      <c r="X81">
        <v>65.66</v>
      </c>
      <c r="Y81">
        <v>21.88</v>
      </c>
      <c r="Z81">
        <v>21.89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20.420000000000002</v>
      </c>
      <c r="AH81">
        <v>58.67</v>
      </c>
      <c r="AI81">
        <v>58.67</v>
      </c>
      <c r="AJ81">
        <v>25.05</v>
      </c>
      <c r="AK81">
        <v>0</v>
      </c>
      <c r="AL81">
        <v>0</v>
      </c>
    </row>
    <row r="82" spans="1:38">
      <c r="A82" t="s">
        <v>124</v>
      </c>
      <c r="B82" s="34">
        <v>260.72000000000003</v>
      </c>
      <c r="C82" s="34">
        <v>85.52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57.79</v>
      </c>
      <c r="N82">
        <v>270.98</v>
      </c>
      <c r="O82">
        <v>99.84</v>
      </c>
      <c r="P82">
        <v>0.93</v>
      </c>
      <c r="Q82">
        <v>7.41</v>
      </c>
      <c r="R82" s="93">
        <v>0</v>
      </c>
      <c r="S82" s="93">
        <v>0</v>
      </c>
      <c r="T82" s="93">
        <v>0</v>
      </c>
      <c r="U82">
        <v>1.03</v>
      </c>
      <c r="V82">
        <v>0</v>
      </c>
      <c r="W82">
        <v>1.39</v>
      </c>
      <c r="X82">
        <v>64.319999999999993</v>
      </c>
      <c r="Y82">
        <v>21.45</v>
      </c>
      <c r="Z82">
        <v>21.44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18.010000000000002</v>
      </c>
      <c r="AH82">
        <v>57.33</v>
      </c>
      <c r="AI82">
        <v>57.33</v>
      </c>
      <c r="AJ82">
        <v>25.05</v>
      </c>
      <c r="AK82">
        <v>0</v>
      </c>
      <c r="AL82">
        <v>0</v>
      </c>
    </row>
    <row r="83" spans="1:38">
      <c r="A83" t="s">
        <v>125</v>
      </c>
      <c r="B83" s="34">
        <v>260.72000000000003</v>
      </c>
      <c r="C83" s="34">
        <v>75.010000000000005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57.79</v>
      </c>
      <c r="N83">
        <v>270.98</v>
      </c>
      <c r="O83">
        <v>99.84</v>
      </c>
      <c r="P83">
        <v>0.93</v>
      </c>
      <c r="Q83">
        <v>7.41</v>
      </c>
      <c r="R83" s="93">
        <v>0</v>
      </c>
      <c r="S83" s="93">
        <v>0</v>
      </c>
      <c r="T83" s="93">
        <v>0</v>
      </c>
      <c r="U83">
        <v>0.99</v>
      </c>
      <c r="V83">
        <v>0</v>
      </c>
      <c r="W83">
        <v>1.39</v>
      </c>
      <c r="X83">
        <v>59.83</v>
      </c>
      <c r="Y83">
        <v>19.940000000000001</v>
      </c>
      <c r="Z83">
        <v>19.940000000000001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16.190000000000001</v>
      </c>
      <c r="AH83">
        <v>55.33</v>
      </c>
      <c r="AI83">
        <v>55.33</v>
      </c>
      <c r="AJ83">
        <v>25.05</v>
      </c>
      <c r="AK83">
        <v>0</v>
      </c>
      <c r="AL83">
        <v>0</v>
      </c>
    </row>
    <row r="84" spans="1:38">
      <c r="A84" t="s">
        <v>126</v>
      </c>
      <c r="B84" s="34">
        <v>260.72000000000003</v>
      </c>
      <c r="C84" s="34">
        <v>75.010000000000005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57.79</v>
      </c>
      <c r="N84">
        <v>270.98</v>
      </c>
      <c r="O84">
        <v>99.84</v>
      </c>
      <c r="P84">
        <v>0.93</v>
      </c>
      <c r="Q84">
        <v>7.41</v>
      </c>
      <c r="R84" s="93">
        <v>0</v>
      </c>
      <c r="S84" s="93">
        <v>0</v>
      </c>
      <c r="T84" s="93">
        <v>0</v>
      </c>
      <c r="U84">
        <v>0.99</v>
      </c>
      <c r="V84">
        <v>0</v>
      </c>
      <c r="W84">
        <v>1.39</v>
      </c>
      <c r="X84">
        <v>55</v>
      </c>
      <c r="Y84">
        <v>18.34</v>
      </c>
      <c r="Z84">
        <v>18.329999999999998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15.2</v>
      </c>
      <c r="AH84">
        <v>54.33</v>
      </c>
      <c r="AI84">
        <v>54.33</v>
      </c>
      <c r="AJ84">
        <v>25.05</v>
      </c>
      <c r="AK84">
        <v>0</v>
      </c>
      <c r="AL84">
        <v>0</v>
      </c>
    </row>
    <row r="85" spans="1:38">
      <c r="A85" t="s">
        <v>127</v>
      </c>
      <c r="B85" s="34">
        <v>260.72000000000003</v>
      </c>
      <c r="C85" s="34">
        <v>75.010000000000005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57.79</v>
      </c>
      <c r="N85">
        <v>270.98</v>
      </c>
      <c r="O85">
        <v>70.930000000000007</v>
      </c>
      <c r="P85">
        <v>0.93</v>
      </c>
      <c r="Q85">
        <v>7.41</v>
      </c>
      <c r="R85" s="93">
        <v>0</v>
      </c>
      <c r="S85" s="93">
        <v>0</v>
      </c>
      <c r="T85" s="93">
        <v>0</v>
      </c>
      <c r="U85">
        <v>0.99</v>
      </c>
      <c r="V85">
        <v>0</v>
      </c>
      <c r="W85">
        <v>1.39</v>
      </c>
      <c r="X85">
        <v>66.66</v>
      </c>
      <c r="Y85">
        <v>22.22</v>
      </c>
      <c r="Z85">
        <v>22.22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13.83</v>
      </c>
      <c r="AH85">
        <v>61.67</v>
      </c>
      <c r="AI85">
        <v>61.67</v>
      </c>
      <c r="AJ85">
        <v>25.05</v>
      </c>
      <c r="AK85">
        <v>0</v>
      </c>
      <c r="AL85">
        <v>0</v>
      </c>
    </row>
    <row r="86" spans="1:38">
      <c r="A86" t="s">
        <v>128</v>
      </c>
      <c r="B86" s="34">
        <v>260.72000000000003</v>
      </c>
      <c r="C86" s="34">
        <v>75.010000000000005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57.79</v>
      </c>
      <c r="N86">
        <v>270.98</v>
      </c>
      <c r="O86">
        <v>51.07</v>
      </c>
      <c r="P86">
        <v>0.93</v>
      </c>
      <c r="Q86">
        <v>7.41</v>
      </c>
      <c r="R86" s="93">
        <v>0</v>
      </c>
      <c r="S86" s="93">
        <v>0</v>
      </c>
      <c r="T86" s="93">
        <v>0</v>
      </c>
      <c r="U86">
        <v>0.99</v>
      </c>
      <c r="V86">
        <v>0</v>
      </c>
      <c r="W86">
        <v>1.39</v>
      </c>
      <c r="X86">
        <v>65.66</v>
      </c>
      <c r="Y86">
        <v>21.88</v>
      </c>
      <c r="Z86">
        <v>21.89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12.88</v>
      </c>
      <c r="AH86">
        <v>61</v>
      </c>
      <c r="AI86">
        <v>61</v>
      </c>
      <c r="AJ86">
        <v>25.05</v>
      </c>
      <c r="AK86">
        <v>0</v>
      </c>
      <c r="AL86">
        <v>0</v>
      </c>
    </row>
    <row r="87" spans="1:38">
      <c r="A87" t="s">
        <v>129</v>
      </c>
      <c r="B87" s="34">
        <v>240.8</v>
      </c>
      <c r="C87" s="34">
        <v>75.010000000000005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57.79</v>
      </c>
      <c r="N87">
        <v>270.98</v>
      </c>
      <c r="O87">
        <v>51.07</v>
      </c>
      <c r="P87">
        <v>0.93</v>
      </c>
      <c r="Q87">
        <v>7.41</v>
      </c>
      <c r="R87" s="93">
        <v>0</v>
      </c>
      <c r="S87" s="93">
        <v>0</v>
      </c>
      <c r="T87" s="93">
        <v>0</v>
      </c>
      <c r="U87">
        <v>0.99</v>
      </c>
      <c r="V87">
        <v>0</v>
      </c>
      <c r="W87">
        <v>1.34</v>
      </c>
      <c r="X87">
        <v>64.319999999999993</v>
      </c>
      <c r="Y87">
        <v>21.45</v>
      </c>
      <c r="Z87">
        <v>21.44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17.440000000000001</v>
      </c>
      <c r="AH87">
        <v>40.44</v>
      </c>
      <c r="AI87">
        <v>40.44</v>
      </c>
      <c r="AJ87">
        <v>25.05</v>
      </c>
      <c r="AK87">
        <v>0</v>
      </c>
      <c r="AL87">
        <v>0</v>
      </c>
    </row>
    <row r="88" spans="1:38">
      <c r="A88" t="s">
        <v>130</v>
      </c>
      <c r="B88" s="34">
        <v>240.8</v>
      </c>
      <c r="C88" s="34">
        <v>75.010000000000005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57.79</v>
      </c>
      <c r="N88">
        <v>270.98</v>
      </c>
      <c r="O88">
        <v>51.07</v>
      </c>
      <c r="P88">
        <v>0.93</v>
      </c>
      <c r="Q88">
        <v>7.41</v>
      </c>
      <c r="R88" s="93">
        <v>0</v>
      </c>
      <c r="S88" s="93">
        <v>0</v>
      </c>
      <c r="T88" s="93">
        <v>0</v>
      </c>
      <c r="U88">
        <v>0.99</v>
      </c>
      <c r="V88">
        <v>0</v>
      </c>
      <c r="W88">
        <v>1.34</v>
      </c>
      <c r="X88">
        <v>60.66</v>
      </c>
      <c r="Y88">
        <v>20.22</v>
      </c>
      <c r="Z88">
        <v>20.22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16.77</v>
      </c>
      <c r="AH88">
        <v>39.22</v>
      </c>
      <c r="AI88">
        <v>39.22</v>
      </c>
      <c r="AJ88">
        <v>25.05</v>
      </c>
      <c r="AK88">
        <v>0</v>
      </c>
      <c r="AL88">
        <v>0</v>
      </c>
    </row>
    <row r="89" spans="1:38">
      <c r="A89" t="s">
        <v>131</v>
      </c>
      <c r="B89" s="34">
        <v>240.8</v>
      </c>
      <c r="C89" s="34">
        <v>75.010000000000005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57.79</v>
      </c>
      <c r="N89">
        <v>270.98</v>
      </c>
      <c r="O89">
        <v>51.07</v>
      </c>
      <c r="P89">
        <v>0.93</v>
      </c>
      <c r="Q89">
        <v>7.41</v>
      </c>
      <c r="R89" s="93">
        <v>0</v>
      </c>
      <c r="S89" s="93">
        <v>0</v>
      </c>
      <c r="T89" s="93">
        <v>0</v>
      </c>
      <c r="U89">
        <v>0.99</v>
      </c>
      <c r="V89">
        <v>0</v>
      </c>
      <c r="W89">
        <v>1.34</v>
      </c>
      <c r="X89">
        <v>53.4</v>
      </c>
      <c r="Y89">
        <v>17.79</v>
      </c>
      <c r="Z89">
        <v>17.8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15.88</v>
      </c>
      <c r="AH89">
        <v>39.01</v>
      </c>
      <c r="AI89">
        <v>39.01</v>
      </c>
      <c r="AJ89">
        <v>25.05</v>
      </c>
      <c r="AK89">
        <v>0</v>
      </c>
      <c r="AL89">
        <v>0</v>
      </c>
    </row>
    <row r="90" spans="1:38">
      <c r="A90" t="s">
        <v>132</v>
      </c>
      <c r="B90" s="34">
        <v>226.35</v>
      </c>
      <c r="C90" s="34">
        <v>75.010000000000005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57.79</v>
      </c>
      <c r="N90">
        <v>270.98</v>
      </c>
      <c r="O90">
        <v>51.07</v>
      </c>
      <c r="P90">
        <v>0.93</v>
      </c>
      <c r="Q90">
        <v>7.41</v>
      </c>
      <c r="R90" s="93">
        <v>0</v>
      </c>
      <c r="S90" s="93">
        <v>0</v>
      </c>
      <c r="T90" s="93">
        <v>0</v>
      </c>
      <c r="U90">
        <v>0.99</v>
      </c>
      <c r="V90">
        <v>0</v>
      </c>
      <c r="W90">
        <v>1.34</v>
      </c>
      <c r="X90">
        <v>50.54</v>
      </c>
      <c r="Y90">
        <v>16.850000000000001</v>
      </c>
      <c r="Z90">
        <v>16.850000000000001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15.2</v>
      </c>
      <c r="AH90">
        <v>39.04</v>
      </c>
      <c r="AI90">
        <v>39.04</v>
      </c>
      <c r="AJ90">
        <v>25.05</v>
      </c>
      <c r="AK90">
        <v>0</v>
      </c>
      <c r="AL90">
        <v>0</v>
      </c>
    </row>
    <row r="91" spans="1:38">
      <c r="A91" t="s">
        <v>133</v>
      </c>
      <c r="B91" s="34">
        <v>226.35</v>
      </c>
      <c r="C91" s="34">
        <v>56.06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33.049999999999997</v>
      </c>
      <c r="N91">
        <v>270.98</v>
      </c>
      <c r="O91">
        <v>51.07</v>
      </c>
      <c r="P91">
        <v>0.69</v>
      </c>
      <c r="Q91">
        <v>7.41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49.35</v>
      </c>
      <c r="Y91">
        <v>16.440000000000001</v>
      </c>
      <c r="Z91">
        <v>16.45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14.44</v>
      </c>
      <c r="AH91">
        <v>44.65</v>
      </c>
      <c r="AI91">
        <v>44.65</v>
      </c>
      <c r="AJ91">
        <v>24.09</v>
      </c>
      <c r="AK91">
        <v>0</v>
      </c>
      <c r="AL91">
        <v>0</v>
      </c>
    </row>
    <row r="92" spans="1:38">
      <c r="A92" t="s">
        <v>134</v>
      </c>
      <c r="B92" s="34">
        <v>226.35</v>
      </c>
      <c r="C92" s="34">
        <v>56.06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33.049999999999997</v>
      </c>
      <c r="N92">
        <v>270.98</v>
      </c>
      <c r="O92">
        <v>51.07</v>
      </c>
      <c r="P92">
        <v>0.69</v>
      </c>
      <c r="Q92">
        <v>7.41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48.78</v>
      </c>
      <c r="Y92">
        <v>16.260000000000002</v>
      </c>
      <c r="Z92">
        <v>16.260000000000002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14.1</v>
      </c>
      <c r="AH92">
        <v>46.2</v>
      </c>
      <c r="AI92">
        <v>46.2</v>
      </c>
      <c r="AJ92">
        <v>24.09</v>
      </c>
      <c r="AK92">
        <v>0</v>
      </c>
      <c r="AL92">
        <v>0</v>
      </c>
    </row>
    <row r="93" spans="1:38">
      <c r="A93" t="s">
        <v>135</v>
      </c>
      <c r="B93" s="34">
        <v>170.76</v>
      </c>
      <c r="C93" s="34">
        <v>56.06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33.049999999999997</v>
      </c>
      <c r="N93">
        <v>270.98</v>
      </c>
      <c r="O93">
        <v>51.07</v>
      </c>
      <c r="P93">
        <v>0.69</v>
      </c>
      <c r="Q93">
        <v>7.41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49.86</v>
      </c>
      <c r="Y93">
        <v>16.62</v>
      </c>
      <c r="Z93">
        <v>16.62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15.38</v>
      </c>
      <c r="AH93">
        <v>48.68</v>
      </c>
      <c r="AI93">
        <v>48.68</v>
      </c>
      <c r="AJ93">
        <v>24.09</v>
      </c>
      <c r="AK93">
        <v>0</v>
      </c>
      <c r="AL93">
        <v>0</v>
      </c>
    </row>
    <row r="94" spans="1:38">
      <c r="A94" t="s">
        <v>136</v>
      </c>
      <c r="B94" s="34">
        <v>170.76</v>
      </c>
      <c r="C94" s="34">
        <v>56.06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33.049999999999997</v>
      </c>
      <c r="N94">
        <v>270.98</v>
      </c>
      <c r="O94">
        <v>51.07</v>
      </c>
      <c r="P94">
        <v>0.69</v>
      </c>
      <c r="Q94">
        <v>7.41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50.58</v>
      </c>
      <c r="Y94">
        <v>16.86</v>
      </c>
      <c r="Z94">
        <v>16.86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16.8</v>
      </c>
      <c r="AH94">
        <v>50.65</v>
      </c>
      <c r="AI94">
        <v>50.65</v>
      </c>
      <c r="AJ94">
        <v>24.09</v>
      </c>
      <c r="AK94">
        <v>0</v>
      </c>
      <c r="AL94">
        <v>0</v>
      </c>
    </row>
    <row r="95" spans="1:38">
      <c r="A95" t="s">
        <v>137</v>
      </c>
      <c r="B95" s="34">
        <v>205.14</v>
      </c>
      <c r="C95" s="34">
        <v>56.06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33.049999999999997</v>
      </c>
      <c r="N95">
        <v>270.98</v>
      </c>
      <c r="O95">
        <v>51.07</v>
      </c>
      <c r="P95">
        <v>0.69</v>
      </c>
      <c r="Q95">
        <v>7.41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52.74</v>
      </c>
      <c r="Y95">
        <v>17.579999999999998</v>
      </c>
      <c r="Z95">
        <v>17.579999999999998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16.95</v>
      </c>
      <c r="AH95">
        <v>51.29</v>
      </c>
      <c r="AI95">
        <v>51.29</v>
      </c>
      <c r="AJ95">
        <v>24.09</v>
      </c>
      <c r="AK95">
        <v>0</v>
      </c>
      <c r="AL95">
        <v>0</v>
      </c>
    </row>
    <row r="96" spans="1:38">
      <c r="A96" t="s">
        <v>138</v>
      </c>
      <c r="B96" s="34">
        <v>174.09</v>
      </c>
      <c r="C96" s="34">
        <v>33.72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33.049999999999997</v>
      </c>
      <c r="N96">
        <v>270.98</v>
      </c>
      <c r="O96">
        <v>51.07</v>
      </c>
      <c r="P96">
        <v>0.69</v>
      </c>
      <c r="Q96">
        <v>7.41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54.9</v>
      </c>
      <c r="Y96">
        <v>18.3</v>
      </c>
      <c r="Z96">
        <v>18.3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17.100000000000001</v>
      </c>
      <c r="AH96">
        <v>52.35</v>
      </c>
      <c r="AI96">
        <v>52.35</v>
      </c>
      <c r="AJ96">
        <v>24.09</v>
      </c>
      <c r="AK96">
        <v>0</v>
      </c>
      <c r="AL96">
        <v>0</v>
      </c>
    </row>
    <row r="97" spans="1:50">
      <c r="A97" t="s">
        <v>139</v>
      </c>
      <c r="B97" s="34">
        <v>200.76</v>
      </c>
      <c r="C97" s="34">
        <v>33.72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33.049999999999997</v>
      </c>
      <c r="N97">
        <v>270.98</v>
      </c>
      <c r="O97">
        <v>51.07</v>
      </c>
      <c r="P97">
        <v>0.69</v>
      </c>
      <c r="Q97">
        <v>7.41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57.42</v>
      </c>
      <c r="Y97">
        <v>19.14</v>
      </c>
      <c r="Z97">
        <v>19.14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16.87</v>
      </c>
      <c r="AH97">
        <v>53.14</v>
      </c>
      <c r="AI97">
        <v>53.14</v>
      </c>
      <c r="AJ97">
        <v>24.09</v>
      </c>
      <c r="AK97">
        <v>0</v>
      </c>
      <c r="AL97">
        <v>0</v>
      </c>
    </row>
    <row r="98" spans="1:50">
      <c r="A98" t="s">
        <v>140</v>
      </c>
      <c r="B98" s="34">
        <v>200.76</v>
      </c>
      <c r="C98" s="34">
        <v>33.72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33.049999999999997</v>
      </c>
      <c r="N98">
        <v>270.98</v>
      </c>
      <c r="O98">
        <v>51.07</v>
      </c>
      <c r="P98">
        <v>0.69</v>
      </c>
      <c r="Q98">
        <v>7.41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55.98</v>
      </c>
      <c r="Y98">
        <v>18.66</v>
      </c>
      <c r="Z98">
        <v>18.66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15.47</v>
      </c>
      <c r="AH98">
        <v>53.23</v>
      </c>
      <c r="AI98">
        <v>53.23</v>
      </c>
      <c r="AJ98">
        <v>24.09</v>
      </c>
      <c r="AK98">
        <v>0</v>
      </c>
      <c r="AL98">
        <v>0</v>
      </c>
    </row>
    <row r="99" spans="1:50">
      <c r="A99" t="s">
        <v>141</v>
      </c>
      <c r="B99" s="34">
        <f>SUM(B3:B98)/4000</f>
        <v>4.8578374999999943</v>
      </c>
      <c r="C99" s="34">
        <f t="shared" ref="C99:P99" si="2">SUM(C3:C98)/4000</f>
        <v>1.4267975000000019</v>
      </c>
      <c r="D99" s="93">
        <f t="shared" ref="D99" si="3">SUM(D3:D98)/4000</f>
        <v>0.95568249999999999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0.11265000000000001</v>
      </c>
      <c r="K99" s="37">
        <f t="shared" si="2"/>
        <v>0.11265000000000001</v>
      </c>
      <c r="L99" s="37">
        <f t="shared" si="2"/>
        <v>0.11547</v>
      </c>
      <c r="M99">
        <f t="shared" si="2"/>
        <v>1.1052500000000007</v>
      </c>
      <c r="N99">
        <f t="shared" si="2"/>
        <v>5.8821349999999937</v>
      </c>
      <c r="O99">
        <f t="shared" si="2"/>
        <v>1.7579974999999997</v>
      </c>
      <c r="P99">
        <f t="shared" si="2"/>
        <v>2.2245000000000015E-2</v>
      </c>
      <c r="Q99">
        <f t="shared" ref="Q99:AF99" si="5">SUM(Q3:Q98)/4000</f>
        <v>0.21828249999999974</v>
      </c>
      <c r="R99" s="93">
        <f t="shared" si="5"/>
        <v>0.32499249999999996</v>
      </c>
      <c r="S99" s="93">
        <f t="shared" si="5"/>
        <v>0.30771000000000004</v>
      </c>
      <c r="T99" s="93">
        <f t="shared" si="5"/>
        <v>0.32297999999999993</v>
      </c>
      <c r="U99">
        <f t="shared" si="5"/>
        <v>2.3640000000000005E-2</v>
      </c>
      <c r="V99">
        <f t="shared" si="5"/>
        <v>1.0611790114999999</v>
      </c>
      <c r="W99">
        <f t="shared" si="5"/>
        <v>3.1840000000000021E-2</v>
      </c>
      <c r="X99">
        <f t="shared" si="5"/>
        <v>1.2298674999999994</v>
      </c>
      <c r="Y99">
        <f t="shared" si="5"/>
        <v>0.40996250000000012</v>
      </c>
      <c r="Z99">
        <f t="shared" si="5"/>
        <v>0.40995750000000014</v>
      </c>
      <c r="AA99">
        <f t="shared" si="5"/>
        <v>1.7794324999999998</v>
      </c>
      <c r="AB99">
        <f t="shared" si="5"/>
        <v>0.35589499999999991</v>
      </c>
      <c r="AC99">
        <f t="shared" si="5"/>
        <v>0.67878499999999997</v>
      </c>
      <c r="AD99">
        <f t="shared" si="5"/>
        <v>0.3473175</v>
      </c>
      <c r="AE99">
        <f t="shared" si="5"/>
        <v>0.67874999999999996</v>
      </c>
      <c r="AF99">
        <f t="shared" si="5"/>
        <v>0.34</v>
      </c>
      <c r="AG99">
        <f t="shared" ref="AG99:AM99" si="6">SUM(AG3:AG98)/4000</f>
        <v>0.33740000000000003</v>
      </c>
      <c r="AH99">
        <f t="shared" si="6"/>
        <v>1.0034225000000001</v>
      </c>
      <c r="AI99">
        <f t="shared" si="6"/>
        <v>1.0034225000000001</v>
      </c>
      <c r="AJ99">
        <f t="shared" si="6"/>
        <v>0.41575749999999967</v>
      </c>
      <c r="AK99">
        <f t="shared" si="6"/>
        <v>1.4092499999999999</v>
      </c>
      <c r="AL99">
        <f t="shared" si="6"/>
        <v>0.60050000000000003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45342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269.78345775841979</v>
      </c>
      <c r="L3">
        <v>3.8501665008865635</v>
      </c>
      <c r="M3">
        <v>30.048267412361625</v>
      </c>
      <c r="N3">
        <v>49.990294676509365</v>
      </c>
      <c r="O3">
        <v>35.30189921940574</v>
      </c>
      <c r="P3">
        <v>23.910702677355374</v>
      </c>
      <c r="Q3">
        <v>2.8911197090352223</v>
      </c>
      <c r="R3">
        <v>9.7094900845571868</v>
      </c>
      <c r="S3">
        <v>6.7436916946308729</v>
      </c>
      <c r="T3">
        <v>0</v>
      </c>
      <c r="U3">
        <v>58.999267635303291</v>
      </c>
      <c r="V3">
        <v>4.8185581791907515</v>
      </c>
      <c r="W3">
        <v>10.999337942252948</v>
      </c>
      <c r="X3">
        <v>43.361665838954956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0.8143984848012471</v>
      </c>
      <c r="AF3">
        <v>5.9269702500000001</v>
      </c>
      <c r="AG3">
        <v>29.103263048799999</v>
      </c>
      <c r="AH3">
        <v>0</v>
      </c>
      <c r="AI3">
        <v>0</v>
      </c>
      <c r="AJ3">
        <v>0</v>
      </c>
      <c r="AK3">
        <v>22.824833359810878</v>
      </c>
      <c r="AL3">
        <v>40.51002064802065</v>
      </c>
      <c r="AM3">
        <v>6.6871739534883714</v>
      </c>
      <c r="AN3">
        <v>0</v>
      </c>
      <c r="AO3">
        <v>0</v>
      </c>
      <c r="AP3">
        <v>0</v>
      </c>
      <c r="AQ3">
        <v>0</v>
      </c>
      <c r="AR3">
        <v>16.819241399999992</v>
      </c>
      <c r="AS3">
        <v>13.497719314897415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686.5915397886821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269.78345775841979</v>
      </c>
      <c r="L4">
        <v>3.8501665008865635</v>
      </c>
      <c r="M4">
        <v>29.54829624077491</v>
      </c>
      <c r="N4">
        <v>49.990294676509365</v>
      </c>
      <c r="O4">
        <v>35.30189921940574</v>
      </c>
      <c r="P4">
        <v>23.910702677355374</v>
      </c>
      <c r="Q4">
        <v>2.8911197090352223</v>
      </c>
      <c r="R4">
        <v>9.7094900845571868</v>
      </c>
      <c r="S4">
        <v>6.7436916946308729</v>
      </c>
      <c r="T4">
        <v>0</v>
      </c>
      <c r="U4">
        <v>58.999267635303291</v>
      </c>
      <c r="V4">
        <v>4.8185581791907515</v>
      </c>
      <c r="W4">
        <v>10.999337942252948</v>
      </c>
      <c r="X4">
        <v>34.690901696198488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0.8143984848012471</v>
      </c>
      <c r="AF4">
        <v>5.9269702500000001</v>
      </c>
      <c r="AG4">
        <v>29.103263048799999</v>
      </c>
      <c r="AH4">
        <v>0</v>
      </c>
      <c r="AI4">
        <v>0</v>
      </c>
      <c r="AJ4">
        <v>0</v>
      </c>
      <c r="AK4">
        <v>22.824833359810878</v>
      </c>
      <c r="AL4">
        <v>40.51002064802065</v>
      </c>
      <c r="AM4">
        <v>6.6871739534883714</v>
      </c>
      <c r="AN4">
        <v>0</v>
      </c>
      <c r="AO4">
        <v>0</v>
      </c>
      <c r="AP4">
        <v>0</v>
      </c>
      <c r="AQ4">
        <v>0</v>
      </c>
      <c r="AR4">
        <v>16.819241399999992</v>
      </c>
      <c r="AS4">
        <v>13.497719314897415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677.42080447433898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269.78345775841979</v>
      </c>
      <c r="L5">
        <v>3.8501665008865635</v>
      </c>
      <c r="M5">
        <v>16.758317311606252</v>
      </c>
      <c r="N5">
        <v>27.943280574978203</v>
      </c>
      <c r="O5">
        <v>35.30189921940574</v>
      </c>
      <c r="P5">
        <v>23.489334107503364</v>
      </c>
      <c r="Q5">
        <v>2.8911197090352223</v>
      </c>
      <c r="R5">
        <v>9.7094900845571868</v>
      </c>
      <c r="S5">
        <v>6.7436916946308729</v>
      </c>
      <c r="T5">
        <v>0</v>
      </c>
      <c r="U5">
        <v>58.999267635303291</v>
      </c>
      <c r="V5">
        <v>4.8185581791907515</v>
      </c>
      <c r="W5">
        <v>10.999337942252948</v>
      </c>
      <c r="X5">
        <v>34.690901696198488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0.8143984848012471</v>
      </c>
      <c r="AF5">
        <v>5.9269702500000001</v>
      </c>
      <c r="AG5">
        <v>29.103263048799999</v>
      </c>
      <c r="AH5">
        <v>0</v>
      </c>
      <c r="AI5">
        <v>0</v>
      </c>
      <c r="AJ5">
        <v>0</v>
      </c>
      <c r="AK5">
        <v>22.824833359810878</v>
      </c>
      <c r="AL5">
        <v>40.51002064802065</v>
      </c>
      <c r="AM5">
        <v>6.6871739534883714</v>
      </c>
      <c r="AN5">
        <v>0</v>
      </c>
      <c r="AO5">
        <v>0</v>
      </c>
      <c r="AP5">
        <v>0</v>
      </c>
      <c r="AQ5">
        <v>0</v>
      </c>
      <c r="AR5">
        <v>3.7376091999999983</v>
      </c>
      <c r="AS5">
        <v>13.497719314897415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629.08081067378703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269.78345775841979</v>
      </c>
      <c r="L6">
        <v>3.8501665008865635</v>
      </c>
      <c r="M6">
        <v>16.758317311606252</v>
      </c>
      <c r="N6">
        <v>27.943280574978203</v>
      </c>
      <c r="O6">
        <v>19.270036734267343</v>
      </c>
      <c r="P6">
        <v>13.489454353783984</v>
      </c>
      <c r="Q6">
        <v>2.8911197090352223</v>
      </c>
      <c r="R6">
        <v>9.7094900845571868</v>
      </c>
      <c r="S6">
        <v>6.7436916946308729</v>
      </c>
      <c r="T6">
        <v>0</v>
      </c>
      <c r="U6">
        <v>58.999267635303291</v>
      </c>
      <c r="V6">
        <v>4.8185581791907515</v>
      </c>
      <c r="W6">
        <v>10.999337942252948</v>
      </c>
      <c r="X6">
        <v>34.690901696198488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0.8143984848012471</v>
      </c>
      <c r="AF6">
        <v>5.9269702500000001</v>
      </c>
      <c r="AG6">
        <v>29.103263048799999</v>
      </c>
      <c r="AH6">
        <v>0</v>
      </c>
      <c r="AI6">
        <v>0</v>
      </c>
      <c r="AJ6">
        <v>0</v>
      </c>
      <c r="AK6">
        <v>22.824833359810878</v>
      </c>
      <c r="AL6">
        <v>40.51002064802065</v>
      </c>
      <c r="AM6">
        <v>6.6871739534883714</v>
      </c>
      <c r="AN6">
        <v>0</v>
      </c>
      <c r="AO6">
        <v>0</v>
      </c>
      <c r="AP6">
        <v>0</v>
      </c>
      <c r="AQ6">
        <v>0</v>
      </c>
      <c r="AR6">
        <v>3.7376091999999983</v>
      </c>
      <c r="AS6">
        <v>13.497719314897415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603.04906843492927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269.78345775841979</v>
      </c>
      <c r="L7">
        <v>3.8501665008865635</v>
      </c>
      <c r="M7">
        <v>16.758317311606252</v>
      </c>
      <c r="N7">
        <v>27.943280574978203</v>
      </c>
      <c r="O7">
        <v>19.270036734267343</v>
      </c>
      <c r="P7">
        <v>13.489454353783984</v>
      </c>
      <c r="Q7">
        <v>2.8911197090352223</v>
      </c>
      <c r="R7">
        <v>9.7094900845571868</v>
      </c>
      <c r="S7">
        <v>6.7436916946308729</v>
      </c>
      <c r="T7">
        <v>0</v>
      </c>
      <c r="U7">
        <v>58.999267635303291</v>
      </c>
      <c r="V7">
        <v>4.8185581791907515</v>
      </c>
      <c r="W7">
        <v>10.999337942252948</v>
      </c>
      <c r="X7">
        <v>35.208289902862987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0.8143984848012471</v>
      </c>
      <c r="AF7">
        <v>5.9269702500000001</v>
      </c>
      <c r="AG7">
        <v>29.103263048799999</v>
      </c>
      <c r="AH7">
        <v>0</v>
      </c>
      <c r="AI7">
        <v>0</v>
      </c>
      <c r="AJ7">
        <v>0</v>
      </c>
      <c r="AK7">
        <v>22.824833359810878</v>
      </c>
      <c r="AL7">
        <v>40.51002064802065</v>
      </c>
      <c r="AM7">
        <v>6.6871739534883714</v>
      </c>
      <c r="AN7">
        <v>0</v>
      </c>
      <c r="AO7">
        <v>0</v>
      </c>
      <c r="AP7">
        <v>0</v>
      </c>
      <c r="AQ7">
        <v>0</v>
      </c>
      <c r="AR7">
        <v>16.819241399999992</v>
      </c>
      <c r="AS7">
        <v>13.497719314897415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616.6480888415939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269.78345775841979</v>
      </c>
      <c r="L8">
        <v>3.8501665008865635</v>
      </c>
      <c r="M8">
        <v>16.758317311606252</v>
      </c>
      <c r="N8">
        <v>27.943280574978203</v>
      </c>
      <c r="O8">
        <v>19.270036734267343</v>
      </c>
      <c r="P8">
        <v>13.489454353783984</v>
      </c>
      <c r="Q8">
        <v>2.8911197090352223</v>
      </c>
      <c r="R8">
        <v>9.7094900845571868</v>
      </c>
      <c r="S8">
        <v>6.7436916946308729</v>
      </c>
      <c r="T8">
        <v>0</v>
      </c>
      <c r="U8">
        <v>58.999267635303291</v>
      </c>
      <c r="V8">
        <v>4.8185581791907515</v>
      </c>
      <c r="W8">
        <v>10.999337942252948</v>
      </c>
      <c r="X8">
        <v>35.208289902862987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0.8143984848012471</v>
      </c>
      <c r="AF8">
        <v>5.9269702500000001</v>
      </c>
      <c r="AG8">
        <v>29.103263048799999</v>
      </c>
      <c r="AH8">
        <v>0</v>
      </c>
      <c r="AI8">
        <v>0</v>
      </c>
      <c r="AJ8">
        <v>0</v>
      </c>
      <c r="AK8">
        <v>22.824833359810878</v>
      </c>
      <c r="AL8">
        <v>40.51002064802065</v>
      </c>
      <c r="AM8">
        <v>6.6871739534883714</v>
      </c>
      <c r="AN8">
        <v>0</v>
      </c>
      <c r="AO8">
        <v>0</v>
      </c>
      <c r="AP8">
        <v>0</v>
      </c>
      <c r="AQ8">
        <v>0</v>
      </c>
      <c r="AR8">
        <v>16.819241399999992</v>
      </c>
      <c r="AS8">
        <v>13.497719314897415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616.6480888415939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269.78345775841979</v>
      </c>
      <c r="L9">
        <v>3.8501665008865635</v>
      </c>
      <c r="M9">
        <v>16.758317311606252</v>
      </c>
      <c r="N9">
        <v>27.943280574978203</v>
      </c>
      <c r="O9">
        <v>19.270036734267343</v>
      </c>
      <c r="P9">
        <v>13.489454353783984</v>
      </c>
      <c r="Q9">
        <v>2.8911197090352223</v>
      </c>
      <c r="R9">
        <v>9.7094900845571868</v>
      </c>
      <c r="S9">
        <v>6.7436916946308729</v>
      </c>
      <c r="T9">
        <v>0</v>
      </c>
      <c r="U9">
        <v>58.999267635303291</v>
      </c>
      <c r="V9">
        <v>4.8185581791907515</v>
      </c>
      <c r="W9">
        <v>10.999337942252948</v>
      </c>
      <c r="X9">
        <v>35.208289902862987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0.8143984848012471</v>
      </c>
      <c r="AF9">
        <v>5.9269702500000001</v>
      </c>
      <c r="AG9">
        <v>29.103263048799999</v>
      </c>
      <c r="AH9">
        <v>0</v>
      </c>
      <c r="AI9">
        <v>0</v>
      </c>
      <c r="AJ9">
        <v>0</v>
      </c>
      <c r="AK9">
        <v>22.824833359810878</v>
      </c>
      <c r="AL9">
        <v>40.51002064802065</v>
      </c>
      <c r="AM9">
        <v>6.6871739534883714</v>
      </c>
      <c r="AN9">
        <v>0</v>
      </c>
      <c r="AO9">
        <v>0</v>
      </c>
      <c r="AP9">
        <v>0</v>
      </c>
      <c r="AQ9">
        <v>0</v>
      </c>
      <c r="AR9">
        <v>1.8688045999999991</v>
      </c>
      <c r="AS9">
        <v>9.1077727121617613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597.30770543885819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269.78345775841979</v>
      </c>
      <c r="L10">
        <v>3.8501665008865635</v>
      </c>
      <c r="M10">
        <v>16.758317311606252</v>
      </c>
      <c r="N10">
        <v>27.943280574978203</v>
      </c>
      <c r="O10">
        <v>19.270036734267343</v>
      </c>
      <c r="P10">
        <v>13.489454353783984</v>
      </c>
      <c r="Q10">
        <v>2.8911197090352223</v>
      </c>
      <c r="R10">
        <v>9.7094900845571868</v>
      </c>
      <c r="S10">
        <v>6.7436916946308729</v>
      </c>
      <c r="T10">
        <v>0</v>
      </c>
      <c r="U10">
        <v>58.999267635303291</v>
      </c>
      <c r="V10">
        <v>4.8185581791907515</v>
      </c>
      <c r="W10">
        <v>10.999337942252948</v>
      </c>
      <c r="X10">
        <v>35.208289902862987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0.8143984848012471</v>
      </c>
      <c r="AF10">
        <v>5.9269702500000001</v>
      </c>
      <c r="AG10">
        <v>29.103263048799999</v>
      </c>
      <c r="AH10">
        <v>0</v>
      </c>
      <c r="AI10">
        <v>0</v>
      </c>
      <c r="AJ10">
        <v>0</v>
      </c>
      <c r="AK10">
        <v>22.824833359810878</v>
      </c>
      <c r="AL10">
        <v>40.51002064802065</v>
      </c>
      <c r="AM10">
        <v>6.6871739534883714</v>
      </c>
      <c r="AN10">
        <v>0</v>
      </c>
      <c r="AO10">
        <v>0</v>
      </c>
      <c r="AP10">
        <v>0</v>
      </c>
      <c r="AQ10">
        <v>0</v>
      </c>
      <c r="AR10">
        <v>1.8688045999999991</v>
      </c>
      <c r="AS10">
        <v>9.1077727121617613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597.30770543885819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269.78345775841979</v>
      </c>
      <c r="L11">
        <v>3.8501665008865635</v>
      </c>
      <c r="M11">
        <v>16.758317311606252</v>
      </c>
      <c r="N11">
        <v>27.943280574978203</v>
      </c>
      <c r="O11">
        <v>19.270036734267343</v>
      </c>
      <c r="P11">
        <v>13.489454353783984</v>
      </c>
      <c r="Q11">
        <v>2.8911197090352223</v>
      </c>
      <c r="R11">
        <v>9.7094900845571868</v>
      </c>
      <c r="S11">
        <v>6.7436916946308729</v>
      </c>
      <c r="T11">
        <v>0</v>
      </c>
      <c r="U11">
        <v>58.999267635303291</v>
      </c>
      <c r="V11">
        <v>4.8185581791907515</v>
      </c>
      <c r="W11">
        <v>10.999337942252948</v>
      </c>
      <c r="X11">
        <v>35.208289902862987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0.8143984848012471</v>
      </c>
      <c r="AF11">
        <v>5.9269702500000001</v>
      </c>
      <c r="AG11">
        <v>29.103263048799999</v>
      </c>
      <c r="AH11">
        <v>0</v>
      </c>
      <c r="AI11">
        <v>0</v>
      </c>
      <c r="AJ11">
        <v>0</v>
      </c>
      <c r="AK11">
        <v>22.824833359810878</v>
      </c>
      <c r="AL11">
        <v>40.51002064802065</v>
      </c>
      <c r="AM11">
        <v>6.6871739534883714</v>
      </c>
      <c r="AN11">
        <v>0</v>
      </c>
      <c r="AO11">
        <v>0</v>
      </c>
      <c r="AP11">
        <v>0</v>
      </c>
      <c r="AQ11">
        <v>0</v>
      </c>
      <c r="AR11">
        <v>16.819241399999992</v>
      </c>
      <c r="AS11">
        <v>13.497719314897415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616.6480888415939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269.78345775841979</v>
      </c>
      <c r="L12">
        <v>3.8501665008865635</v>
      </c>
      <c r="M12">
        <v>16.758317311606252</v>
      </c>
      <c r="N12">
        <v>27.943280574978203</v>
      </c>
      <c r="O12">
        <v>19.270036734267343</v>
      </c>
      <c r="P12">
        <v>13.489454353783984</v>
      </c>
      <c r="Q12">
        <v>2.8911197090352223</v>
      </c>
      <c r="R12">
        <v>9.7094900845571868</v>
      </c>
      <c r="S12">
        <v>6.7436916946308729</v>
      </c>
      <c r="T12">
        <v>0</v>
      </c>
      <c r="U12">
        <v>58.999267635303291</v>
      </c>
      <c r="V12">
        <v>4.8185581791907515</v>
      </c>
      <c r="W12">
        <v>10.999337942252948</v>
      </c>
      <c r="X12">
        <v>35.208289902862987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0.8143984848012471</v>
      </c>
      <c r="AF12">
        <v>5.9269702500000001</v>
      </c>
      <c r="AG12">
        <v>29.103263048799999</v>
      </c>
      <c r="AH12">
        <v>0</v>
      </c>
      <c r="AI12">
        <v>0</v>
      </c>
      <c r="AJ12">
        <v>0</v>
      </c>
      <c r="AK12">
        <v>22.824833359810878</v>
      </c>
      <c r="AL12">
        <v>40.51002064802065</v>
      </c>
      <c r="AM12">
        <v>6.6871739534883714</v>
      </c>
      <c r="AN12">
        <v>0</v>
      </c>
      <c r="AO12">
        <v>0</v>
      </c>
      <c r="AP12">
        <v>0</v>
      </c>
      <c r="AQ12">
        <v>0</v>
      </c>
      <c r="AR12">
        <v>16.819241399999992</v>
      </c>
      <c r="AS12">
        <v>13.497719314897415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616.6480888415939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269.78345775841979</v>
      </c>
      <c r="L13">
        <v>3.8501665008865635</v>
      </c>
      <c r="M13">
        <v>16.861862090848806</v>
      </c>
      <c r="N13">
        <v>27.653543988192848</v>
      </c>
      <c r="O13">
        <v>19.270036734267343</v>
      </c>
      <c r="P13">
        <v>23.909476906119028</v>
      </c>
      <c r="Q13">
        <v>2.8878045826893359</v>
      </c>
      <c r="R13">
        <v>10.117022608311228</v>
      </c>
      <c r="S13">
        <v>6.2597521443587949</v>
      </c>
      <c r="T13">
        <v>0</v>
      </c>
      <c r="U13">
        <v>58.999267635303291</v>
      </c>
      <c r="V13">
        <v>4.8199561179898032</v>
      </c>
      <c r="W13">
        <v>11.299319886132574</v>
      </c>
      <c r="X13">
        <v>35.152785759938645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0.8143984848012471</v>
      </c>
      <c r="AF13">
        <v>5.9269702500000001</v>
      </c>
      <c r="AG13">
        <v>29.103263048799999</v>
      </c>
      <c r="AH13">
        <v>0</v>
      </c>
      <c r="AI13">
        <v>0</v>
      </c>
      <c r="AJ13">
        <v>0</v>
      </c>
      <c r="AK13">
        <v>22.824833359810878</v>
      </c>
      <c r="AL13">
        <v>40.51002064802065</v>
      </c>
      <c r="AM13">
        <v>6.6871739534883714</v>
      </c>
      <c r="AN13">
        <v>0</v>
      </c>
      <c r="AO13">
        <v>0</v>
      </c>
      <c r="AP13">
        <v>2.2224664289975142</v>
      </c>
      <c r="AQ13">
        <v>0</v>
      </c>
      <c r="AR13">
        <v>2.3360057499999995</v>
      </c>
      <c r="AS13">
        <v>8.8231548560808797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610.11273949345775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269.78345775841979</v>
      </c>
      <c r="L14">
        <v>3.8501665008865635</v>
      </c>
      <c r="M14">
        <v>16.861862090848806</v>
      </c>
      <c r="N14">
        <v>27.653543988192848</v>
      </c>
      <c r="O14">
        <v>19.270036734267343</v>
      </c>
      <c r="P14">
        <v>23.909476906119028</v>
      </c>
      <c r="Q14">
        <v>2.8878045826893359</v>
      </c>
      <c r="R14">
        <v>10.117022608311228</v>
      </c>
      <c r="S14">
        <v>6.2597521443587949</v>
      </c>
      <c r="T14">
        <v>0</v>
      </c>
      <c r="U14">
        <v>58.999267635303291</v>
      </c>
      <c r="V14">
        <v>4.8199561179898032</v>
      </c>
      <c r="W14">
        <v>11.299319886132574</v>
      </c>
      <c r="X14">
        <v>35.152785759938645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0.8143984848012471</v>
      </c>
      <c r="AF14">
        <v>5.9269702500000001</v>
      </c>
      <c r="AG14">
        <v>29.103263048799999</v>
      </c>
      <c r="AH14">
        <v>0</v>
      </c>
      <c r="AI14">
        <v>0</v>
      </c>
      <c r="AJ14">
        <v>0</v>
      </c>
      <c r="AK14">
        <v>22.824833359810878</v>
      </c>
      <c r="AL14">
        <v>40.51002064802065</v>
      </c>
      <c r="AM14">
        <v>6.6871739534883714</v>
      </c>
      <c r="AN14">
        <v>0</v>
      </c>
      <c r="AO14">
        <v>0</v>
      </c>
      <c r="AP14">
        <v>2.2224664289975142</v>
      </c>
      <c r="AQ14">
        <v>0</v>
      </c>
      <c r="AR14">
        <v>2.3360057499999995</v>
      </c>
      <c r="AS14">
        <v>8.8231548560808797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610.11273949345775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269.78345775841979</v>
      </c>
      <c r="L15">
        <v>3.8501665008865635</v>
      </c>
      <c r="M15">
        <v>16.861862090848806</v>
      </c>
      <c r="N15">
        <v>27.653543988192848</v>
      </c>
      <c r="O15">
        <v>19.270036734267343</v>
      </c>
      <c r="P15">
        <v>23.909476906119028</v>
      </c>
      <c r="Q15">
        <v>2.8878045826893359</v>
      </c>
      <c r="R15">
        <v>10.117022608311228</v>
      </c>
      <c r="S15">
        <v>6.2597521443587949</v>
      </c>
      <c r="T15">
        <v>0</v>
      </c>
      <c r="U15">
        <v>58.999267635303291</v>
      </c>
      <c r="V15">
        <v>4.8199561179898032</v>
      </c>
      <c r="W15">
        <v>11.299319886132574</v>
      </c>
      <c r="X15">
        <v>35.152785759938645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0.8143984848012471</v>
      </c>
      <c r="AF15">
        <v>5.9269702500000001</v>
      </c>
      <c r="AG15">
        <v>29.103263048799999</v>
      </c>
      <c r="AH15">
        <v>0</v>
      </c>
      <c r="AI15">
        <v>0</v>
      </c>
      <c r="AJ15">
        <v>0</v>
      </c>
      <c r="AK15">
        <v>22.824833359810878</v>
      </c>
      <c r="AL15">
        <v>40.092391199999994</v>
      </c>
      <c r="AM15">
        <v>6.6871739534883714</v>
      </c>
      <c r="AN15">
        <v>0</v>
      </c>
      <c r="AO15">
        <v>0</v>
      </c>
      <c r="AP15">
        <v>2.2224664289975142</v>
      </c>
      <c r="AQ15">
        <v>0</v>
      </c>
      <c r="AR15">
        <v>4.6720114999999991</v>
      </c>
      <c r="AS15">
        <v>8.8231548560808797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612.03111579543713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269.78345775841979</v>
      </c>
      <c r="L16">
        <v>3.8501665008865635</v>
      </c>
      <c r="M16">
        <v>16.861862090848806</v>
      </c>
      <c r="N16">
        <v>27.653543988192848</v>
      </c>
      <c r="O16">
        <v>19.270036734267343</v>
      </c>
      <c r="P16">
        <v>23.909476906119028</v>
      </c>
      <c r="Q16">
        <v>2.8878045826893359</v>
      </c>
      <c r="R16">
        <v>10.117022608311228</v>
      </c>
      <c r="S16">
        <v>6.2597521443587949</v>
      </c>
      <c r="T16">
        <v>0</v>
      </c>
      <c r="U16">
        <v>58.999267635303291</v>
      </c>
      <c r="V16">
        <v>4.8199561179898032</v>
      </c>
      <c r="W16">
        <v>11.299319886132574</v>
      </c>
      <c r="X16">
        <v>35.152785759938645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0.8143984848012471</v>
      </c>
      <c r="AF16">
        <v>5.9269702500000001</v>
      </c>
      <c r="AG16">
        <v>29.103263048799999</v>
      </c>
      <c r="AH16">
        <v>0</v>
      </c>
      <c r="AI16">
        <v>0</v>
      </c>
      <c r="AJ16">
        <v>0</v>
      </c>
      <c r="AK16">
        <v>22.824833359810878</v>
      </c>
      <c r="AL16">
        <v>40.092391199999994</v>
      </c>
      <c r="AM16">
        <v>6.6871739534883714</v>
      </c>
      <c r="AN16">
        <v>0</v>
      </c>
      <c r="AO16">
        <v>0</v>
      </c>
      <c r="AP16">
        <v>2.4392927005799501</v>
      </c>
      <c r="AQ16">
        <v>0</v>
      </c>
      <c r="AR16">
        <v>4.6720114999999991</v>
      </c>
      <c r="AS16">
        <v>8.8231548560808797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612.24794206701949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269.78345775841979</v>
      </c>
      <c r="L17">
        <v>3.8501665008865635</v>
      </c>
      <c r="M17">
        <v>16.861862090848806</v>
      </c>
      <c r="N17">
        <v>27.653543988192848</v>
      </c>
      <c r="O17">
        <v>19.270036734267343</v>
      </c>
      <c r="P17">
        <v>23.909476906119028</v>
      </c>
      <c r="Q17">
        <v>2.8878045826893359</v>
      </c>
      <c r="R17">
        <v>10.117022608311228</v>
      </c>
      <c r="S17">
        <v>6.2597521443587949</v>
      </c>
      <c r="T17">
        <v>0</v>
      </c>
      <c r="U17">
        <v>58.999267635303291</v>
      </c>
      <c r="V17">
        <v>4.8160153063006863</v>
      </c>
      <c r="W17">
        <v>11.299319886132574</v>
      </c>
      <c r="X17">
        <v>34.592245897985293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0.8143984848012471</v>
      </c>
      <c r="AF17">
        <v>5.9269702500000001</v>
      </c>
      <c r="AG17">
        <v>29.103263048799999</v>
      </c>
      <c r="AH17">
        <v>0</v>
      </c>
      <c r="AI17">
        <v>0</v>
      </c>
      <c r="AJ17">
        <v>0</v>
      </c>
      <c r="AK17">
        <v>22.824833359810878</v>
      </c>
      <c r="AL17">
        <v>40.092391199999994</v>
      </c>
      <c r="AM17">
        <v>6.6871739534883714</v>
      </c>
      <c r="AN17">
        <v>0</v>
      </c>
      <c r="AO17">
        <v>0</v>
      </c>
      <c r="AP17">
        <v>2.4392927005799501</v>
      </c>
      <c r="AQ17">
        <v>0</v>
      </c>
      <c r="AR17">
        <v>4.6720114999999991</v>
      </c>
      <c r="AS17">
        <v>8.8231548560808797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611.683461393377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269.78345775841979</v>
      </c>
      <c r="L18">
        <v>3.8501665008865635</v>
      </c>
      <c r="M18">
        <v>16.861862090848806</v>
      </c>
      <c r="N18">
        <v>27.653543988192848</v>
      </c>
      <c r="O18">
        <v>19.270036734267343</v>
      </c>
      <c r="P18">
        <v>23.909476906119028</v>
      </c>
      <c r="Q18">
        <v>2.8878045826893359</v>
      </c>
      <c r="R18">
        <v>10.117022608311228</v>
      </c>
      <c r="S18">
        <v>6.2597521443587949</v>
      </c>
      <c r="T18">
        <v>0</v>
      </c>
      <c r="U18">
        <v>58.999267635303291</v>
      </c>
      <c r="V18">
        <v>4.8165640586400498</v>
      </c>
      <c r="W18">
        <v>10.889051867540532</v>
      </c>
      <c r="X18">
        <v>34.592245897985293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0.8143984848012471</v>
      </c>
      <c r="AF18">
        <v>5.9269702500000001</v>
      </c>
      <c r="AG18">
        <v>29.103263048799999</v>
      </c>
      <c r="AH18">
        <v>0</v>
      </c>
      <c r="AI18">
        <v>0</v>
      </c>
      <c r="AJ18">
        <v>0</v>
      </c>
      <c r="AK18">
        <v>22.824833359810878</v>
      </c>
      <c r="AL18">
        <v>40.092391199999994</v>
      </c>
      <c r="AM18">
        <v>6.6871739534883714</v>
      </c>
      <c r="AN18">
        <v>0</v>
      </c>
      <c r="AO18">
        <v>0</v>
      </c>
      <c r="AP18">
        <v>2.4392927005799501</v>
      </c>
      <c r="AQ18">
        <v>0</v>
      </c>
      <c r="AR18">
        <v>4.6720114999999991</v>
      </c>
      <c r="AS18">
        <v>8.8231548560808797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611.27374212712436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269.78345775841979</v>
      </c>
      <c r="L19">
        <v>3.8501665008865635</v>
      </c>
      <c r="M19">
        <v>30.048267412361625</v>
      </c>
      <c r="N19">
        <v>49.990159393619827</v>
      </c>
      <c r="O19">
        <v>34.181826330790571</v>
      </c>
      <c r="P19">
        <v>23.909476906119028</v>
      </c>
      <c r="Q19">
        <v>2.8878045826893359</v>
      </c>
      <c r="R19">
        <v>10.117022608311228</v>
      </c>
      <c r="S19">
        <v>6.2597521443587949</v>
      </c>
      <c r="T19">
        <v>0</v>
      </c>
      <c r="U19">
        <v>58.999267635303291</v>
      </c>
      <c r="V19">
        <v>4.8165640586400498</v>
      </c>
      <c r="W19">
        <v>10.889051867540532</v>
      </c>
      <c r="X19">
        <v>34.592245897985293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6.9495326243180058</v>
      </c>
      <c r="AF19">
        <v>5.9269702500000001</v>
      </c>
      <c r="AG19">
        <v>29.103263048799999</v>
      </c>
      <c r="AH19">
        <v>0</v>
      </c>
      <c r="AI19">
        <v>0</v>
      </c>
      <c r="AJ19">
        <v>0</v>
      </c>
      <c r="AK19">
        <v>22.824833359810878</v>
      </c>
      <c r="AL19">
        <v>40.092391199999994</v>
      </c>
      <c r="AM19">
        <v>6.6871739534883714</v>
      </c>
      <c r="AN19">
        <v>0</v>
      </c>
      <c r="AO19">
        <v>0</v>
      </c>
      <c r="AP19">
        <v>0</v>
      </c>
      <c r="AQ19">
        <v>0</v>
      </c>
      <c r="AR19">
        <v>7.4752183999999966</v>
      </c>
      <c r="AS19">
        <v>13.497719314897415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672.88216524834047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269.78345775841979</v>
      </c>
      <c r="L20">
        <v>3.8501665008865635</v>
      </c>
      <c r="M20">
        <v>30.048267412361625</v>
      </c>
      <c r="N20">
        <v>49.990294676509365</v>
      </c>
      <c r="O20">
        <v>35.30189921940574</v>
      </c>
      <c r="P20">
        <v>23.909476906119028</v>
      </c>
      <c r="Q20">
        <v>2.8878045826893359</v>
      </c>
      <c r="R20">
        <v>10.117022608311228</v>
      </c>
      <c r="S20">
        <v>6.2597521443587949</v>
      </c>
      <c r="T20">
        <v>0</v>
      </c>
      <c r="U20">
        <v>58.999267635303291</v>
      </c>
      <c r="V20">
        <v>4.8165640586400498</v>
      </c>
      <c r="W20">
        <v>10.889051867540532</v>
      </c>
      <c r="X20">
        <v>34.592245897985293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6.9734218620420894</v>
      </c>
      <c r="AF20">
        <v>5.9269702500000001</v>
      </c>
      <c r="AG20">
        <v>29.103263048799999</v>
      </c>
      <c r="AH20">
        <v>0</v>
      </c>
      <c r="AI20">
        <v>0</v>
      </c>
      <c r="AJ20">
        <v>0</v>
      </c>
      <c r="AK20">
        <v>22.824833359810878</v>
      </c>
      <c r="AL20">
        <v>40.092391199999994</v>
      </c>
      <c r="AM20">
        <v>6.6871739534883714</v>
      </c>
      <c r="AN20">
        <v>0</v>
      </c>
      <c r="AO20">
        <v>0</v>
      </c>
      <c r="AP20">
        <v>0</v>
      </c>
      <c r="AQ20">
        <v>9.0884257199999983</v>
      </c>
      <c r="AR20">
        <v>7.4752183999999966</v>
      </c>
      <c r="AS20">
        <v>13.497719314897415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683.11468837756934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269.78345775841979</v>
      </c>
      <c r="L21">
        <v>3.8501665008865635</v>
      </c>
      <c r="M21">
        <v>30.048267412361625</v>
      </c>
      <c r="N21">
        <v>49.990294676509365</v>
      </c>
      <c r="O21">
        <v>35.30189921940574</v>
      </c>
      <c r="P21">
        <v>23.909476906119028</v>
      </c>
      <c r="Q21">
        <v>2.8878045826893359</v>
      </c>
      <c r="R21">
        <v>10.117022608311228</v>
      </c>
      <c r="S21">
        <v>6.2597521443587949</v>
      </c>
      <c r="T21">
        <v>0</v>
      </c>
      <c r="U21">
        <v>58.999267635303291</v>
      </c>
      <c r="V21">
        <v>4.8165640586400498</v>
      </c>
      <c r="W21">
        <v>10.889051867540532</v>
      </c>
      <c r="X21">
        <v>62.426351301709957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6.9734218620420894</v>
      </c>
      <c r="AF21">
        <v>5.9269702500000001</v>
      </c>
      <c r="AG21">
        <v>29.103263048799999</v>
      </c>
      <c r="AH21">
        <v>0</v>
      </c>
      <c r="AI21">
        <v>0</v>
      </c>
      <c r="AJ21">
        <v>0</v>
      </c>
      <c r="AK21">
        <v>22.824833359810878</v>
      </c>
      <c r="AL21">
        <v>40.092391199999994</v>
      </c>
      <c r="AM21">
        <v>6.6871739534883714</v>
      </c>
      <c r="AN21">
        <v>0</v>
      </c>
      <c r="AO21">
        <v>0</v>
      </c>
      <c r="AP21">
        <v>0</v>
      </c>
      <c r="AQ21">
        <v>9.0884257199999983</v>
      </c>
      <c r="AR21">
        <v>13.081632199999994</v>
      </c>
      <c r="AS21">
        <v>13.497719314897415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716.55520758129398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269.78345775841979</v>
      </c>
      <c r="L22">
        <v>3.8501665008865635</v>
      </c>
      <c r="M22">
        <v>30.048267412361625</v>
      </c>
      <c r="N22">
        <v>49.990294676509365</v>
      </c>
      <c r="O22">
        <v>35.30189921940574</v>
      </c>
      <c r="P22">
        <v>23.909476906119028</v>
      </c>
      <c r="Q22">
        <v>2.8878045826893359</v>
      </c>
      <c r="R22">
        <v>10.117022608311228</v>
      </c>
      <c r="S22">
        <v>6.2597521443587949</v>
      </c>
      <c r="T22">
        <v>0</v>
      </c>
      <c r="U22">
        <v>58.999267635303291</v>
      </c>
      <c r="V22">
        <v>8.7670832507507512</v>
      </c>
      <c r="W22">
        <v>19.226267250351945</v>
      </c>
      <c r="X22">
        <v>61.965410411436437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6.9734218620420894</v>
      </c>
      <c r="AF22">
        <v>5.9269702500000001</v>
      </c>
      <c r="AG22">
        <v>29.103263048799999</v>
      </c>
      <c r="AH22">
        <v>0</v>
      </c>
      <c r="AI22">
        <v>0</v>
      </c>
      <c r="AJ22">
        <v>0</v>
      </c>
      <c r="AK22">
        <v>22.824833359810878</v>
      </c>
      <c r="AL22">
        <v>40.092391199999994</v>
      </c>
      <c r="AM22">
        <v>6.6871739534883714</v>
      </c>
      <c r="AN22">
        <v>0</v>
      </c>
      <c r="AO22">
        <v>0</v>
      </c>
      <c r="AP22">
        <v>0</v>
      </c>
      <c r="AQ22">
        <v>9.0884257199999983</v>
      </c>
      <c r="AR22">
        <v>13.081632199999994</v>
      </c>
      <c r="AS22">
        <v>13.497719314897415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728.38200126594256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269.78345775841979</v>
      </c>
      <c r="L23">
        <v>3.8501665008865635</v>
      </c>
      <c r="M23">
        <v>30.048267412361625</v>
      </c>
      <c r="N23">
        <v>49.990294676509365</v>
      </c>
      <c r="O23">
        <v>35.30189921940574</v>
      </c>
      <c r="P23">
        <v>23.909476906119028</v>
      </c>
      <c r="Q23">
        <v>2.8882189197994985</v>
      </c>
      <c r="R23">
        <v>17.937415614343028</v>
      </c>
      <c r="S23">
        <v>6.2609992058492692</v>
      </c>
      <c r="T23">
        <v>0</v>
      </c>
      <c r="U23">
        <v>58.999267635303291</v>
      </c>
      <c r="V23">
        <v>8.7670832507507512</v>
      </c>
      <c r="W23">
        <v>19.633681631977947</v>
      </c>
      <c r="X23">
        <v>62.427923641079133</v>
      </c>
      <c r="Y23">
        <v>0</v>
      </c>
      <c r="Z23">
        <v>0</v>
      </c>
      <c r="AA23">
        <v>0</v>
      </c>
      <c r="AB23">
        <v>1.4100823597899472</v>
      </c>
      <c r="AC23">
        <v>0</v>
      </c>
      <c r="AD23">
        <v>0</v>
      </c>
      <c r="AE23">
        <v>6.9734218620420894</v>
      </c>
      <c r="AF23">
        <v>5.9269702500000001</v>
      </c>
      <c r="AG23">
        <v>29.103263048799999</v>
      </c>
      <c r="AH23">
        <v>0</v>
      </c>
      <c r="AI23">
        <v>0</v>
      </c>
      <c r="AJ23">
        <v>0</v>
      </c>
      <c r="AK23">
        <v>22.824833359810878</v>
      </c>
      <c r="AL23">
        <v>40.092391199999994</v>
      </c>
      <c r="AM23">
        <v>6.6871739534883714</v>
      </c>
      <c r="AN23">
        <v>0</v>
      </c>
      <c r="AO23">
        <v>0</v>
      </c>
      <c r="AP23">
        <v>0</v>
      </c>
      <c r="AQ23">
        <v>9.0884257199999983</v>
      </c>
      <c r="AR23">
        <v>13.081632199999994</v>
      </c>
      <c r="AS23">
        <v>12.52318742432352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737.50953375105973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303.50548206403164</v>
      </c>
      <c r="L24">
        <v>6.0502606297391077</v>
      </c>
      <c r="M24">
        <v>30.048267412361625</v>
      </c>
      <c r="N24">
        <v>49.990294676509365</v>
      </c>
      <c r="O24">
        <v>35.30189921940574</v>
      </c>
      <c r="P24">
        <v>23.909476906119028</v>
      </c>
      <c r="Q24">
        <v>4.6106582319587623</v>
      </c>
      <c r="R24">
        <v>17.937415614343028</v>
      </c>
      <c r="S24">
        <v>11.168786019391801</v>
      </c>
      <c r="T24">
        <v>0</v>
      </c>
      <c r="U24">
        <v>58.999267635303291</v>
      </c>
      <c r="V24">
        <v>8.7670832507507512</v>
      </c>
      <c r="W24">
        <v>19.633681631977947</v>
      </c>
      <c r="X24">
        <v>62.427923641079133</v>
      </c>
      <c r="Y24">
        <v>0</v>
      </c>
      <c r="Z24">
        <v>0</v>
      </c>
      <c r="AA24">
        <v>0</v>
      </c>
      <c r="AB24">
        <v>5.5726452540135032</v>
      </c>
      <c r="AC24">
        <v>0</v>
      </c>
      <c r="AD24">
        <v>0</v>
      </c>
      <c r="AE24">
        <v>6.9734218620420894</v>
      </c>
      <c r="AF24">
        <v>5.9269702500000001</v>
      </c>
      <c r="AG24">
        <v>29.103263048799999</v>
      </c>
      <c r="AH24">
        <v>0</v>
      </c>
      <c r="AI24">
        <v>0</v>
      </c>
      <c r="AJ24">
        <v>0</v>
      </c>
      <c r="AK24">
        <v>22.824833359810878</v>
      </c>
      <c r="AL24">
        <v>40.092391199999994</v>
      </c>
      <c r="AM24">
        <v>6.6871739534883714</v>
      </c>
      <c r="AN24">
        <v>0</v>
      </c>
      <c r="AO24">
        <v>0</v>
      </c>
      <c r="AP24">
        <v>0</v>
      </c>
      <c r="AQ24">
        <v>18.176851439999997</v>
      </c>
      <c r="AR24">
        <v>13.081632199999994</v>
      </c>
      <c r="AS24">
        <v>12.52318742432352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793.3128669254495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381.550500944455</v>
      </c>
      <c r="L25">
        <v>6.0502606297391077</v>
      </c>
      <c r="M25">
        <v>30.048267412361625</v>
      </c>
      <c r="N25">
        <v>49.990294676509365</v>
      </c>
      <c r="O25">
        <v>35.30189921940574</v>
      </c>
      <c r="P25">
        <v>23.909476906119028</v>
      </c>
      <c r="Q25">
        <v>4.6151478731707307</v>
      </c>
      <c r="R25">
        <v>17.937415614343028</v>
      </c>
      <c r="S25">
        <v>11.588740372851476</v>
      </c>
      <c r="T25">
        <v>0</v>
      </c>
      <c r="U25">
        <v>58.999267635303291</v>
      </c>
      <c r="V25">
        <v>8.7670832507507512</v>
      </c>
      <c r="W25">
        <v>19.633681631977947</v>
      </c>
      <c r="X25">
        <v>62.427923641079133</v>
      </c>
      <c r="Y25">
        <v>0</v>
      </c>
      <c r="Z25">
        <v>0</v>
      </c>
      <c r="AA25">
        <v>0</v>
      </c>
      <c r="AB25">
        <v>5.5726452540135032</v>
      </c>
      <c r="AC25">
        <v>0</v>
      </c>
      <c r="AD25">
        <v>0</v>
      </c>
      <c r="AE25">
        <v>6.9734218620420894</v>
      </c>
      <c r="AF25">
        <v>5.9269702500000001</v>
      </c>
      <c r="AG25">
        <v>29.103263048799999</v>
      </c>
      <c r="AH25">
        <v>0</v>
      </c>
      <c r="AI25">
        <v>0</v>
      </c>
      <c r="AJ25">
        <v>0</v>
      </c>
      <c r="AK25">
        <v>22.824833359810878</v>
      </c>
      <c r="AL25">
        <v>40.092391199999994</v>
      </c>
      <c r="AM25">
        <v>6.6871739534883714</v>
      </c>
      <c r="AN25">
        <v>0</v>
      </c>
      <c r="AO25">
        <v>0</v>
      </c>
      <c r="AP25">
        <v>0</v>
      </c>
      <c r="AQ25">
        <v>18.176851439999997</v>
      </c>
      <c r="AR25">
        <v>13.081632199999994</v>
      </c>
      <c r="AS25">
        <v>12.52318742432352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871.78232980054452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472.11968122672357</v>
      </c>
      <c r="L26">
        <v>6.0502606297391077</v>
      </c>
      <c r="M26">
        <v>30.048267412361625</v>
      </c>
      <c r="N26">
        <v>49.990294676509365</v>
      </c>
      <c r="O26">
        <v>35.30189921940574</v>
      </c>
      <c r="P26">
        <v>23.909476906119028</v>
      </c>
      <c r="Q26">
        <v>4.6106582319587623</v>
      </c>
      <c r="R26">
        <v>17.937415614343028</v>
      </c>
      <c r="S26">
        <v>11.168965740740742</v>
      </c>
      <c r="T26">
        <v>0</v>
      </c>
      <c r="U26">
        <v>58.999267635303291</v>
      </c>
      <c r="V26">
        <v>8.7670832507507512</v>
      </c>
      <c r="W26">
        <v>19.633681631977947</v>
      </c>
      <c r="X26">
        <v>62.427923641079133</v>
      </c>
      <c r="Y26">
        <v>0</v>
      </c>
      <c r="Z26">
        <v>0</v>
      </c>
      <c r="AA26">
        <v>0</v>
      </c>
      <c r="AB26">
        <v>5.5726452540135032</v>
      </c>
      <c r="AC26">
        <v>0</v>
      </c>
      <c r="AD26">
        <v>0</v>
      </c>
      <c r="AE26">
        <v>6.9734218620420894</v>
      </c>
      <c r="AF26">
        <v>5.9269702500000001</v>
      </c>
      <c r="AG26">
        <v>29.103263048799999</v>
      </c>
      <c r="AH26">
        <v>0</v>
      </c>
      <c r="AI26">
        <v>0</v>
      </c>
      <c r="AJ26">
        <v>0</v>
      </c>
      <c r="AK26">
        <v>22.824833359810878</v>
      </c>
      <c r="AL26">
        <v>40.092391199999994</v>
      </c>
      <c r="AM26">
        <v>6.6871739534883714</v>
      </c>
      <c r="AN26">
        <v>0</v>
      </c>
      <c r="AO26">
        <v>0</v>
      </c>
      <c r="AP26">
        <v>0</v>
      </c>
      <c r="AQ26">
        <v>18.176851439999997</v>
      </c>
      <c r="AR26">
        <v>13.081632199999994</v>
      </c>
      <c r="AS26">
        <v>12.52318742432352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961.92724580949039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488.40192971471987</v>
      </c>
      <c r="L27">
        <v>6.0502606297391077</v>
      </c>
      <c r="M27">
        <v>30.048267412361625</v>
      </c>
      <c r="N27">
        <v>49.990294676509365</v>
      </c>
      <c r="O27">
        <v>35.30189921940574</v>
      </c>
      <c r="P27">
        <v>23.909476906119028</v>
      </c>
      <c r="Q27">
        <v>4.6106582319587623</v>
      </c>
      <c r="R27">
        <v>17.937415614343028</v>
      </c>
      <c r="S27">
        <v>11.168965740740742</v>
      </c>
      <c r="T27">
        <v>0</v>
      </c>
      <c r="U27">
        <v>59.719727696021451</v>
      </c>
      <c r="V27">
        <v>8.7670832507507512</v>
      </c>
      <c r="W27">
        <v>19.633681631977947</v>
      </c>
      <c r="X27">
        <v>62.427923641079133</v>
      </c>
      <c r="Y27">
        <v>0</v>
      </c>
      <c r="Z27">
        <v>0</v>
      </c>
      <c r="AA27">
        <v>0</v>
      </c>
      <c r="AB27">
        <v>5.5726452540135032</v>
      </c>
      <c r="AC27">
        <v>0</v>
      </c>
      <c r="AD27">
        <v>0</v>
      </c>
      <c r="AE27">
        <v>6.9734218620420894</v>
      </c>
      <c r="AF27">
        <v>5.9269702500000001</v>
      </c>
      <c r="AG27">
        <v>29.103263048799999</v>
      </c>
      <c r="AH27">
        <v>9.8982512581203785</v>
      </c>
      <c r="AI27">
        <v>0</v>
      </c>
      <c r="AJ27">
        <v>0</v>
      </c>
      <c r="AK27">
        <v>22.824833359810878</v>
      </c>
      <c r="AL27">
        <v>40.092391199999994</v>
      </c>
      <c r="AM27">
        <v>6.6871739534883714</v>
      </c>
      <c r="AN27">
        <v>0</v>
      </c>
      <c r="AO27">
        <v>0</v>
      </c>
      <c r="AP27">
        <v>0</v>
      </c>
      <c r="AQ27">
        <v>18.176851439999997</v>
      </c>
      <c r="AR27">
        <v>13.081632199999994</v>
      </c>
      <c r="AS27">
        <v>12.52318742432352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988.82820561632525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488.40192971471987</v>
      </c>
      <c r="L28">
        <v>6.0500684643584526</v>
      </c>
      <c r="M28">
        <v>30.048267412361625</v>
      </c>
      <c r="N28">
        <v>49.990294676509365</v>
      </c>
      <c r="O28">
        <v>35.30189921940574</v>
      </c>
      <c r="P28">
        <v>23.909476906119028</v>
      </c>
      <c r="Q28">
        <v>4.6106582319587623</v>
      </c>
      <c r="R28">
        <v>17.937415614343028</v>
      </c>
      <c r="S28">
        <v>11.168965740740742</v>
      </c>
      <c r="T28">
        <v>0</v>
      </c>
      <c r="U28">
        <v>59.840725976008727</v>
      </c>
      <c r="V28">
        <v>8.7670832507507512</v>
      </c>
      <c r="W28">
        <v>19.633681631977947</v>
      </c>
      <c r="X28">
        <v>62.427923641079133</v>
      </c>
      <c r="Y28">
        <v>0</v>
      </c>
      <c r="Z28">
        <v>0</v>
      </c>
      <c r="AA28">
        <v>0</v>
      </c>
      <c r="AB28">
        <v>11.145290068867213</v>
      </c>
      <c r="AC28">
        <v>0</v>
      </c>
      <c r="AD28">
        <v>0</v>
      </c>
      <c r="AE28">
        <v>6.9734218620420894</v>
      </c>
      <c r="AF28">
        <v>11.8539405</v>
      </c>
      <c r="AG28">
        <v>29.103263048799999</v>
      </c>
      <c r="AH28">
        <v>19.796502516240757</v>
      </c>
      <c r="AI28">
        <v>0</v>
      </c>
      <c r="AJ28">
        <v>0</v>
      </c>
      <c r="AK28">
        <v>22.824833359810878</v>
      </c>
      <c r="AL28">
        <v>40.092391199999994</v>
      </c>
      <c r="AM28">
        <v>6.6871739534883714</v>
      </c>
      <c r="AN28">
        <v>0</v>
      </c>
      <c r="AO28">
        <v>0</v>
      </c>
      <c r="AP28">
        <v>0</v>
      </c>
      <c r="AQ28">
        <v>27.26527716</v>
      </c>
      <c r="AR28">
        <v>13.081632199999994</v>
      </c>
      <c r="AS28">
        <v>12.52318742432352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1019.435303773906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488.40192971471987</v>
      </c>
      <c r="L29">
        <v>6.0501531607064285</v>
      </c>
      <c r="M29">
        <v>30.048267412361625</v>
      </c>
      <c r="N29">
        <v>49.990294676509365</v>
      </c>
      <c r="O29">
        <v>35.30189921940574</v>
      </c>
      <c r="P29">
        <v>23.909476906119028</v>
      </c>
      <c r="Q29">
        <v>4.6106582319587623</v>
      </c>
      <c r="R29">
        <v>17.937415614343028</v>
      </c>
      <c r="S29">
        <v>11.168965740740742</v>
      </c>
      <c r="T29">
        <v>0</v>
      </c>
      <c r="U29">
        <v>59.840725976008727</v>
      </c>
      <c r="V29">
        <v>8.7670832507507512</v>
      </c>
      <c r="W29">
        <v>19.633681631977947</v>
      </c>
      <c r="X29">
        <v>62.427923641079133</v>
      </c>
      <c r="Y29">
        <v>0</v>
      </c>
      <c r="Z29">
        <v>0</v>
      </c>
      <c r="AA29">
        <v>5.951154100000001</v>
      </c>
      <c r="AB29">
        <v>11.145290068867213</v>
      </c>
      <c r="AC29">
        <v>0.53888559392178415</v>
      </c>
      <c r="AD29">
        <v>3.354136200000001</v>
      </c>
      <c r="AE29">
        <v>6.9734218620420894</v>
      </c>
      <c r="AF29">
        <v>17.780910750000004</v>
      </c>
      <c r="AG29">
        <v>29.103263048799999</v>
      </c>
      <c r="AH29">
        <v>29.694753774361139</v>
      </c>
      <c r="AI29">
        <v>0</v>
      </c>
      <c r="AJ29">
        <v>0</v>
      </c>
      <c r="AK29">
        <v>22.824833359810878</v>
      </c>
      <c r="AL29">
        <v>40.092391199999994</v>
      </c>
      <c r="AM29">
        <v>6.6871739534883714</v>
      </c>
      <c r="AN29">
        <v>0</v>
      </c>
      <c r="AO29">
        <v>0</v>
      </c>
      <c r="AP29">
        <v>0</v>
      </c>
      <c r="AQ29">
        <v>27.26527716</v>
      </c>
      <c r="AR29">
        <v>13.081632199999994</v>
      </c>
      <c r="AS29">
        <v>11.384716000000001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1043.9663144479728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488.40192971471987</v>
      </c>
      <c r="L30">
        <v>6.0501559449545859</v>
      </c>
      <c r="M30">
        <v>30.048267412361625</v>
      </c>
      <c r="N30">
        <v>49.990294676509365</v>
      </c>
      <c r="O30">
        <v>35.30189921940574</v>
      </c>
      <c r="P30">
        <v>23.909476906119028</v>
      </c>
      <c r="Q30">
        <v>4.6107829543292107</v>
      </c>
      <c r="R30">
        <v>17.937415614343028</v>
      </c>
      <c r="S30">
        <v>11.164231028694969</v>
      </c>
      <c r="T30">
        <v>0</v>
      </c>
      <c r="U30">
        <v>59.840725976008727</v>
      </c>
      <c r="V30">
        <v>8.7670832507507512</v>
      </c>
      <c r="W30">
        <v>19.633681631977947</v>
      </c>
      <c r="X30">
        <v>62.427923641079133</v>
      </c>
      <c r="Y30">
        <v>0</v>
      </c>
      <c r="Z30">
        <v>0</v>
      </c>
      <c r="AA30">
        <v>11.891609618987346</v>
      </c>
      <c r="AB30">
        <v>11.145290068867213</v>
      </c>
      <c r="AC30">
        <v>12.298985039107899</v>
      </c>
      <c r="AD30">
        <v>6.9318813043149143</v>
      </c>
      <c r="AE30">
        <v>13.946843724084179</v>
      </c>
      <c r="AF30">
        <v>23.707881</v>
      </c>
      <c r="AG30">
        <v>29.103263048799999</v>
      </c>
      <c r="AH30">
        <v>39.593005471678978</v>
      </c>
      <c r="AI30">
        <v>0</v>
      </c>
      <c r="AJ30">
        <v>0</v>
      </c>
      <c r="AK30">
        <v>22.824833359810878</v>
      </c>
      <c r="AL30">
        <v>40.092391199999994</v>
      </c>
      <c r="AM30">
        <v>6.6871739534883714</v>
      </c>
      <c r="AN30">
        <v>0</v>
      </c>
      <c r="AO30">
        <v>0</v>
      </c>
      <c r="AP30">
        <v>0</v>
      </c>
      <c r="AQ30">
        <v>27.26527716</v>
      </c>
      <c r="AR30">
        <v>13.081632199999994</v>
      </c>
      <c r="AS30">
        <v>11.384716000000001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1088.0386511203942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488.39865152284261</v>
      </c>
      <c r="L31">
        <v>6.0501559449545859</v>
      </c>
      <c r="M31">
        <v>30.048267412361625</v>
      </c>
      <c r="N31">
        <v>49.990294676509365</v>
      </c>
      <c r="O31">
        <v>35.30189921940574</v>
      </c>
      <c r="P31">
        <v>23.909476906119028</v>
      </c>
      <c r="Q31">
        <v>4.6107829543292107</v>
      </c>
      <c r="R31">
        <v>17.937415614343028</v>
      </c>
      <c r="S31">
        <v>11.164231028694969</v>
      </c>
      <c r="T31">
        <v>0</v>
      </c>
      <c r="U31">
        <v>59.840725976008727</v>
      </c>
      <c r="V31">
        <v>8.7670832507507512</v>
      </c>
      <c r="W31">
        <v>19.633681631977947</v>
      </c>
      <c r="X31">
        <v>62.427923641079133</v>
      </c>
      <c r="Y31">
        <v>0</v>
      </c>
      <c r="Z31">
        <v>0</v>
      </c>
      <c r="AA31">
        <v>11.891609618987346</v>
      </c>
      <c r="AB31">
        <v>11.145290068867213</v>
      </c>
      <c r="AC31">
        <v>12.298985039107899</v>
      </c>
      <c r="AD31">
        <v>11.598602954125665</v>
      </c>
      <c r="AE31">
        <v>13.946843724084179</v>
      </c>
      <c r="AF31">
        <v>23.707881</v>
      </c>
      <c r="AG31">
        <v>29.103263048799999</v>
      </c>
      <c r="AH31">
        <v>39.593005471678978</v>
      </c>
      <c r="AI31">
        <v>0</v>
      </c>
      <c r="AJ31">
        <v>0</v>
      </c>
      <c r="AK31">
        <v>22.824833359810878</v>
      </c>
      <c r="AL31">
        <v>40.092391199999994</v>
      </c>
      <c r="AM31">
        <v>6.6871739534883714</v>
      </c>
      <c r="AN31">
        <v>0</v>
      </c>
      <c r="AO31">
        <v>0</v>
      </c>
      <c r="AP31">
        <v>0</v>
      </c>
      <c r="AQ31">
        <v>27.26527716</v>
      </c>
      <c r="AR31">
        <v>16.819241399999992</v>
      </c>
      <c r="AS31">
        <v>11.384716000000001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1096.4397037783276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487.44051287685187</v>
      </c>
      <c r="L32">
        <v>6.0500233901415843</v>
      </c>
      <c r="M32">
        <v>30.048267412361625</v>
      </c>
      <c r="N32">
        <v>49.990294676509365</v>
      </c>
      <c r="O32">
        <v>35.30189921940574</v>
      </c>
      <c r="P32">
        <v>23.909476906119028</v>
      </c>
      <c r="Q32">
        <v>4.6107829543292107</v>
      </c>
      <c r="R32">
        <v>17.937415614343028</v>
      </c>
      <c r="S32">
        <v>11.164231028694969</v>
      </c>
      <c r="T32">
        <v>0</v>
      </c>
      <c r="U32">
        <v>59.840725976008727</v>
      </c>
      <c r="V32">
        <v>8.7670832507507512</v>
      </c>
      <c r="W32">
        <v>19.633681631977947</v>
      </c>
      <c r="X32">
        <v>62.427923641079133</v>
      </c>
      <c r="Y32">
        <v>0</v>
      </c>
      <c r="Z32">
        <v>0</v>
      </c>
      <c r="AA32">
        <v>11.891609618987346</v>
      </c>
      <c r="AB32">
        <v>11.145290068867213</v>
      </c>
      <c r="AC32">
        <v>12.298985039107899</v>
      </c>
      <c r="AD32">
        <v>11.598602954125665</v>
      </c>
      <c r="AE32">
        <v>13.946843724084179</v>
      </c>
      <c r="AF32">
        <v>23.707881</v>
      </c>
      <c r="AG32">
        <v>29.103263048799999</v>
      </c>
      <c r="AH32">
        <v>39.593005471678978</v>
      </c>
      <c r="AI32">
        <v>0</v>
      </c>
      <c r="AJ32">
        <v>0</v>
      </c>
      <c r="AK32">
        <v>22.824833359810878</v>
      </c>
      <c r="AL32">
        <v>40.092391199999994</v>
      </c>
      <c r="AM32">
        <v>6.6871739534883714</v>
      </c>
      <c r="AN32">
        <v>0</v>
      </c>
      <c r="AO32">
        <v>0</v>
      </c>
      <c r="AP32">
        <v>0</v>
      </c>
      <c r="AQ32">
        <v>27.26527716</v>
      </c>
      <c r="AR32">
        <v>16.819241399999992</v>
      </c>
      <c r="AS32">
        <v>11.384716000000001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1095.4814325775239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488.39889517114966</v>
      </c>
      <c r="L33">
        <v>6.0500233901415843</v>
      </c>
      <c r="M33">
        <v>30.048267412361625</v>
      </c>
      <c r="N33">
        <v>49.990294676509365</v>
      </c>
      <c r="O33">
        <v>35.30189921940574</v>
      </c>
      <c r="P33">
        <v>23.909476906119028</v>
      </c>
      <c r="Q33">
        <v>4.6107829543292107</v>
      </c>
      <c r="R33">
        <v>17.937415614343028</v>
      </c>
      <c r="S33">
        <v>11.164231028694969</v>
      </c>
      <c r="T33">
        <v>0</v>
      </c>
      <c r="U33">
        <v>59.840725976008727</v>
      </c>
      <c r="V33">
        <v>8.7670832507507512</v>
      </c>
      <c r="W33">
        <v>19.633681631977947</v>
      </c>
      <c r="X33">
        <v>62.427923641079133</v>
      </c>
      <c r="Y33">
        <v>0</v>
      </c>
      <c r="Z33">
        <v>0</v>
      </c>
      <c r="AA33">
        <v>11.891609618987346</v>
      </c>
      <c r="AB33">
        <v>11.145290068867213</v>
      </c>
      <c r="AC33">
        <v>12.298985039107899</v>
      </c>
      <c r="AD33">
        <v>11.598602954125665</v>
      </c>
      <c r="AE33">
        <v>13.946843724084179</v>
      </c>
      <c r="AF33">
        <v>23.707881</v>
      </c>
      <c r="AG33">
        <v>29.103263048799999</v>
      </c>
      <c r="AH33">
        <v>39.593005471678978</v>
      </c>
      <c r="AI33">
        <v>0</v>
      </c>
      <c r="AJ33">
        <v>0</v>
      </c>
      <c r="AK33">
        <v>22.824833359810878</v>
      </c>
      <c r="AL33">
        <v>40.092391199999994</v>
      </c>
      <c r="AM33">
        <v>6.6871739534883714</v>
      </c>
      <c r="AN33">
        <v>0</v>
      </c>
      <c r="AO33">
        <v>0</v>
      </c>
      <c r="AP33">
        <v>0</v>
      </c>
      <c r="AQ33">
        <v>27.26527716</v>
      </c>
      <c r="AR33">
        <v>13.081632199999994</v>
      </c>
      <c r="AS33">
        <v>11.384716000000001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1092.7022056718217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488.39889517114966</v>
      </c>
      <c r="L34">
        <v>6.0500233901415843</v>
      </c>
      <c r="M34">
        <v>30.048267412361625</v>
      </c>
      <c r="N34">
        <v>49.990294676509365</v>
      </c>
      <c r="O34">
        <v>35.30189921940574</v>
      </c>
      <c r="P34">
        <v>23.909476906119028</v>
      </c>
      <c r="Q34">
        <v>4.6107829543292107</v>
      </c>
      <c r="R34">
        <v>17.937415614343028</v>
      </c>
      <c r="S34">
        <v>11.164231028694969</v>
      </c>
      <c r="T34">
        <v>0</v>
      </c>
      <c r="U34">
        <v>59.840725976008727</v>
      </c>
      <c r="V34">
        <v>8.7670832507507512</v>
      </c>
      <c r="W34">
        <v>19.633681631977947</v>
      </c>
      <c r="X34">
        <v>62.427923641079133</v>
      </c>
      <c r="Y34">
        <v>0</v>
      </c>
      <c r="Z34">
        <v>0</v>
      </c>
      <c r="AA34">
        <v>11.891609618987346</v>
      </c>
      <c r="AB34">
        <v>11.145290068867213</v>
      </c>
      <c r="AC34">
        <v>12.298985039107899</v>
      </c>
      <c r="AD34">
        <v>11.598602954125665</v>
      </c>
      <c r="AE34">
        <v>13.946843724084179</v>
      </c>
      <c r="AF34">
        <v>23.707881</v>
      </c>
      <c r="AG34">
        <v>29.103263048799999</v>
      </c>
      <c r="AH34">
        <v>39.593005471678978</v>
      </c>
      <c r="AI34">
        <v>0</v>
      </c>
      <c r="AJ34">
        <v>0</v>
      </c>
      <c r="AK34">
        <v>22.824833359810878</v>
      </c>
      <c r="AL34">
        <v>40.092391199999994</v>
      </c>
      <c r="AM34">
        <v>6.6871739534883714</v>
      </c>
      <c r="AN34">
        <v>0</v>
      </c>
      <c r="AO34">
        <v>0</v>
      </c>
      <c r="AP34">
        <v>0</v>
      </c>
      <c r="AQ34">
        <v>27.26527716</v>
      </c>
      <c r="AR34">
        <v>13.081632199999994</v>
      </c>
      <c r="AS34">
        <v>11.384716000000001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1092.7022056718217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488.39889517114966</v>
      </c>
      <c r="L35">
        <v>6.0500233901415843</v>
      </c>
      <c r="M35">
        <v>30.048267412361625</v>
      </c>
      <c r="N35">
        <v>49.990294676509365</v>
      </c>
      <c r="O35">
        <v>35.30189921940574</v>
      </c>
      <c r="P35">
        <v>23.909476906119028</v>
      </c>
      <c r="Q35">
        <v>4.6107829543292107</v>
      </c>
      <c r="R35">
        <v>17.937415614343028</v>
      </c>
      <c r="S35">
        <v>11.164231028694969</v>
      </c>
      <c r="T35">
        <v>0</v>
      </c>
      <c r="U35">
        <v>59.840725976008727</v>
      </c>
      <c r="V35">
        <v>8.7670832507507512</v>
      </c>
      <c r="W35">
        <v>19.633681631977947</v>
      </c>
      <c r="X35">
        <v>62.427923641079133</v>
      </c>
      <c r="Y35">
        <v>0</v>
      </c>
      <c r="Z35">
        <v>0</v>
      </c>
      <c r="AA35">
        <v>11.891609618987346</v>
      </c>
      <c r="AB35">
        <v>11.145290068867213</v>
      </c>
      <c r="AC35">
        <v>12.298985039107899</v>
      </c>
      <c r="AD35">
        <v>7.7324018230128706</v>
      </c>
      <c r="AE35">
        <v>13.946843724084179</v>
      </c>
      <c r="AF35">
        <v>23.707881</v>
      </c>
      <c r="AG35">
        <v>29.103263048799999</v>
      </c>
      <c r="AH35">
        <v>39.593005471678978</v>
      </c>
      <c r="AI35">
        <v>0</v>
      </c>
      <c r="AJ35">
        <v>0</v>
      </c>
      <c r="AK35">
        <v>22.824833359810878</v>
      </c>
      <c r="AL35">
        <v>40.092391199999994</v>
      </c>
      <c r="AM35">
        <v>6.6871739534883714</v>
      </c>
      <c r="AN35">
        <v>0</v>
      </c>
      <c r="AO35">
        <v>0</v>
      </c>
      <c r="AP35">
        <v>0</v>
      </c>
      <c r="AQ35">
        <v>27.26527716</v>
      </c>
      <c r="AR35">
        <v>13.081632199999994</v>
      </c>
      <c r="AS35">
        <v>11.384716000000001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1088.8360045407089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488.39889517114966</v>
      </c>
      <c r="L36">
        <v>6.0500233901415843</v>
      </c>
      <c r="M36">
        <v>30.048267412361625</v>
      </c>
      <c r="N36">
        <v>49.990294676509365</v>
      </c>
      <c r="O36">
        <v>35.30189921940574</v>
      </c>
      <c r="P36">
        <v>23.909476906119028</v>
      </c>
      <c r="Q36">
        <v>4.6107829543292107</v>
      </c>
      <c r="R36">
        <v>17.937415614343028</v>
      </c>
      <c r="S36">
        <v>11.164231028694969</v>
      </c>
      <c r="T36">
        <v>0</v>
      </c>
      <c r="U36">
        <v>59.840725976008727</v>
      </c>
      <c r="V36">
        <v>8.7670832507507512</v>
      </c>
      <c r="W36">
        <v>19.633681631977947</v>
      </c>
      <c r="X36">
        <v>62.427923641079133</v>
      </c>
      <c r="Y36">
        <v>0</v>
      </c>
      <c r="Z36">
        <v>0</v>
      </c>
      <c r="AA36">
        <v>1.6048056000000006</v>
      </c>
      <c r="AB36">
        <v>11.145290068867213</v>
      </c>
      <c r="AC36">
        <v>0.53888559392178415</v>
      </c>
      <c r="AD36">
        <v>3.8662011311127942</v>
      </c>
      <c r="AE36">
        <v>13.946843724084179</v>
      </c>
      <c r="AF36">
        <v>13.171045000000001</v>
      </c>
      <c r="AG36">
        <v>29.103263048799999</v>
      </c>
      <c r="AH36">
        <v>35.265024959999998</v>
      </c>
      <c r="AI36">
        <v>0</v>
      </c>
      <c r="AJ36">
        <v>0</v>
      </c>
      <c r="AK36">
        <v>22.824833359810878</v>
      </c>
      <c r="AL36">
        <v>40.092391199999994</v>
      </c>
      <c r="AM36">
        <v>6.6871739534883714</v>
      </c>
      <c r="AN36">
        <v>0</v>
      </c>
      <c r="AO36">
        <v>0</v>
      </c>
      <c r="AP36">
        <v>0</v>
      </c>
      <c r="AQ36">
        <v>27.26527716</v>
      </c>
      <c r="AR36">
        <v>13.081632199999994</v>
      </c>
      <c r="AS36">
        <v>11.384716000000001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1048.0580838729561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488.39336545764195</v>
      </c>
      <c r="L37">
        <v>6.0500233901415843</v>
      </c>
      <c r="M37">
        <v>30.048267412361625</v>
      </c>
      <c r="N37">
        <v>49.990294676509365</v>
      </c>
      <c r="O37">
        <v>35.30189921940574</v>
      </c>
      <c r="P37">
        <v>23.909476906119028</v>
      </c>
      <c r="Q37">
        <v>4.6107829543292107</v>
      </c>
      <c r="R37">
        <v>17.937415614343028</v>
      </c>
      <c r="S37">
        <v>11.164231028694969</v>
      </c>
      <c r="T37">
        <v>0</v>
      </c>
      <c r="U37">
        <v>59.840725976008727</v>
      </c>
      <c r="V37">
        <v>8.7670832507507512</v>
      </c>
      <c r="W37">
        <v>19.633681631977947</v>
      </c>
      <c r="X37">
        <v>62.427923641079133</v>
      </c>
      <c r="Y37">
        <v>0</v>
      </c>
      <c r="Z37">
        <v>0</v>
      </c>
      <c r="AA37">
        <v>0</v>
      </c>
      <c r="AB37">
        <v>11.145290068867213</v>
      </c>
      <c r="AC37">
        <v>0</v>
      </c>
      <c r="AD37">
        <v>3.354136200000001</v>
      </c>
      <c r="AE37">
        <v>6.9734218620420894</v>
      </c>
      <c r="AF37">
        <v>5.9269702500000001</v>
      </c>
      <c r="AG37">
        <v>29.103263048799999</v>
      </c>
      <c r="AH37">
        <v>29.694753774361139</v>
      </c>
      <c r="AI37">
        <v>0</v>
      </c>
      <c r="AJ37">
        <v>0</v>
      </c>
      <c r="AK37">
        <v>22.824833359810878</v>
      </c>
      <c r="AL37">
        <v>40.092391199999994</v>
      </c>
      <c r="AM37">
        <v>6.6871739534883714</v>
      </c>
      <c r="AN37">
        <v>0</v>
      </c>
      <c r="AO37">
        <v>0</v>
      </c>
      <c r="AP37">
        <v>0</v>
      </c>
      <c r="AQ37">
        <v>27.26527716</v>
      </c>
      <c r="AR37">
        <v>13.081632199999994</v>
      </c>
      <c r="AS37">
        <v>11.384716000000001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1025.6090302367327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488.39865152284261</v>
      </c>
      <c r="L38">
        <v>6.0501559449545859</v>
      </c>
      <c r="M38">
        <v>30.048267412361625</v>
      </c>
      <c r="N38">
        <v>49.990294676509365</v>
      </c>
      <c r="O38">
        <v>35.30189921940574</v>
      </c>
      <c r="P38">
        <v>23.909476906119028</v>
      </c>
      <c r="Q38">
        <v>4.6107829543292107</v>
      </c>
      <c r="R38">
        <v>17.937415614343028</v>
      </c>
      <c r="S38">
        <v>11.164231028694969</v>
      </c>
      <c r="T38">
        <v>0</v>
      </c>
      <c r="U38">
        <v>59.840725976008727</v>
      </c>
      <c r="V38">
        <v>8.7670832507507512</v>
      </c>
      <c r="W38">
        <v>19.633681631977947</v>
      </c>
      <c r="X38">
        <v>62.427923641079133</v>
      </c>
      <c r="Y38">
        <v>0</v>
      </c>
      <c r="Z38">
        <v>0</v>
      </c>
      <c r="AA38">
        <v>0</v>
      </c>
      <c r="AB38">
        <v>11.145290068867213</v>
      </c>
      <c r="AC38">
        <v>0</v>
      </c>
      <c r="AD38">
        <v>0</v>
      </c>
      <c r="AE38">
        <v>6.9734218620420894</v>
      </c>
      <c r="AF38">
        <v>5.9269702500000001</v>
      </c>
      <c r="AG38">
        <v>29.103263048799999</v>
      </c>
      <c r="AH38">
        <v>29.694753774361139</v>
      </c>
      <c r="AI38">
        <v>0</v>
      </c>
      <c r="AJ38">
        <v>0</v>
      </c>
      <c r="AK38">
        <v>22.824833359810878</v>
      </c>
      <c r="AL38">
        <v>40.092391199999994</v>
      </c>
      <c r="AM38">
        <v>6.6871739534883714</v>
      </c>
      <c r="AN38">
        <v>0</v>
      </c>
      <c r="AO38">
        <v>0</v>
      </c>
      <c r="AP38">
        <v>0</v>
      </c>
      <c r="AQ38">
        <v>27.26527716</v>
      </c>
      <c r="AR38">
        <v>13.081632199999994</v>
      </c>
      <c r="AS38">
        <v>11.384716000000001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1022.2603126567465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488.39865152284261</v>
      </c>
      <c r="L39">
        <v>6.0501559449545859</v>
      </c>
      <c r="M39">
        <v>30.048267412361625</v>
      </c>
      <c r="N39">
        <v>49.990294676509365</v>
      </c>
      <c r="O39">
        <v>35.30189921940574</v>
      </c>
      <c r="P39">
        <v>23.909476906119028</v>
      </c>
      <c r="Q39">
        <v>4.6107829543292107</v>
      </c>
      <c r="R39">
        <v>17.937415614343028</v>
      </c>
      <c r="S39">
        <v>11.164231028694969</v>
      </c>
      <c r="T39">
        <v>0</v>
      </c>
      <c r="U39">
        <v>59.840725976008727</v>
      </c>
      <c r="V39">
        <v>8.7670832507507512</v>
      </c>
      <c r="W39">
        <v>19.633681631977947</v>
      </c>
      <c r="X39">
        <v>62.427923641079133</v>
      </c>
      <c r="Y39">
        <v>0</v>
      </c>
      <c r="Z39">
        <v>0</v>
      </c>
      <c r="AA39">
        <v>0</v>
      </c>
      <c r="AB39">
        <v>5.5726452540135032</v>
      </c>
      <c r="AC39">
        <v>0</v>
      </c>
      <c r="AD39">
        <v>0</v>
      </c>
      <c r="AE39">
        <v>6.9734218620420894</v>
      </c>
      <c r="AF39">
        <v>5.9269702500000001</v>
      </c>
      <c r="AG39">
        <v>29.103263048799999</v>
      </c>
      <c r="AH39">
        <v>19.796502516240757</v>
      </c>
      <c r="AI39">
        <v>0</v>
      </c>
      <c r="AJ39">
        <v>0</v>
      </c>
      <c r="AK39">
        <v>22.824833359810878</v>
      </c>
      <c r="AL39">
        <v>40.092391199999994</v>
      </c>
      <c r="AM39">
        <v>6.6871739534883714</v>
      </c>
      <c r="AN39">
        <v>0</v>
      </c>
      <c r="AO39">
        <v>0</v>
      </c>
      <c r="AP39">
        <v>0</v>
      </c>
      <c r="AQ39">
        <v>18.176851439999997</v>
      </c>
      <c r="AR39">
        <v>13.081632199999994</v>
      </c>
      <c r="AS39">
        <v>12.52318742432352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998.83946228809577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488.40192971471987</v>
      </c>
      <c r="L40">
        <v>6.0501559449545859</v>
      </c>
      <c r="M40">
        <v>30.048267412361625</v>
      </c>
      <c r="N40">
        <v>49.990294676509365</v>
      </c>
      <c r="O40">
        <v>35.30189921940574</v>
      </c>
      <c r="P40">
        <v>23.909476906119028</v>
      </c>
      <c r="Q40">
        <v>4.6107829543292107</v>
      </c>
      <c r="R40">
        <v>17.937415614343028</v>
      </c>
      <c r="S40">
        <v>11.164231028694969</v>
      </c>
      <c r="T40">
        <v>0</v>
      </c>
      <c r="U40">
        <v>59.840725976008727</v>
      </c>
      <c r="V40">
        <v>8.7670832507507512</v>
      </c>
      <c r="W40">
        <v>19.633681631977947</v>
      </c>
      <c r="X40">
        <v>62.427923641079133</v>
      </c>
      <c r="Y40">
        <v>0</v>
      </c>
      <c r="Z40">
        <v>0</v>
      </c>
      <c r="AA40">
        <v>0</v>
      </c>
      <c r="AB40">
        <v>5.5726452540135032</v>
      </c>
      <c r="AC40">
        <v>0</v>
      </c>
      <c r="AD40">
        <v>0</v>
      </c>
      <c r="AE40">
        <v>6.9734218620420894</v>
      </c>
      <c r="AF40">
        <v>5.9269702500000001</v>
      </c>
      <c r="AG40">
        <v>29.103263048799999</v>
      </c>
      <c r="AH40">
        <v>9.8982512581203785</v>
      </c>
      <c r="AI40">
        <v>0</v>
      </c>
      <c r="AJ40">
        <v>0</v>
      </c>
      <c r="AK40">
        <v>22.824833359810878</v>
      </c>
      <c r="AL40">
        <v>40.092391199999994</v>
      </c>
      <c r="AM40">
        <v>6.6871739534883714</v>
      </c>
      <c r="AN40">
        <v>0</v>
      </c>
      <c r="AO40">
        <v>0</v>
      </c>
      <c r="AP40">
        <v>0</v>
      </c>
      <c r="AQ40">
        <v>18.176851439999997</v>
      </c>
      <c r="AR40">
        <v>13.081632199999994</v>
      </c>
      <c r="AS40">
        <v>12.52318742432352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988.94448922185268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488.40192971471987</v>
      </c>
      <c r="L41">
        <v>6.0501559449545859</v>
      </c>
      <c r="M41">
        <v>30.048267412361625</v>
      </c>
      <c r="N41">
        <v>49.990294676509365</v>
      </c>
      <c r="O41">
        <v>35.30189921940574</v>
      </c>
      <c r="P41">
        <v>23.909476906119028</v>
      </c>
      <c r="Q41">
        <v>4.6107829543292107</v>
      </c>
      <c r="R41">
        <v>17.937415614343028</v>
      </c>
      <c r="S41">
        <v>11.164231028694969</v>
      </c>
      <c r="T41">
        <v>0</v>
      </c>
      <c r="U41">
        <v>59.840725976008727</v>
      </c>
      <c r="V41">
        <v>8.7670832507507512</v>
      </c>
      <c r="W41">
        <v>19.633681631977947</v>
      </c>
      <c r="X41">
        <v>62.427923641079133</v>
      </c>
      <c r="Y41">
        <v>0</v>
      </c>
      <c r="Z41">
        <v>0</v>
      </c>
      <c r="AA41">
        <v>0</v>
      </c>
      <c r="AB41">
        <v>5.5726452540135032</v>
      </c>
      <c r="AC41">
        <v>0</v>
      </c>
      <c r="AD41">
        <v>0</v>
      </c>
      <c r="AE41">
        <v>0.8143984848012471</v>
      </c>
      <c r="AF41">
        <v>5.9269702500000001</v>
      </c>
      <c r="AG41">
        <v>29.103263048799999</v>
      </c>
      <c r="AH41">
        <v>8.455591233959872</v>
      </c>
      <c r="AI41">
        <v>0</v>
      </c>
      <c r="AJ41">
        <v>0</v>
      </c>
      <c r="AK41">
        <v>22.824833359810878</v>
      </c>
      <c r="AL41">
        <v>40.092391199999994</v>
      </c>
      <c r="AM41">
        <v>6.6871739534883714</v>
      </c>
      <c r="AN41">
        <v>0</v>
      </c>
      <c r="AO41">
        <v>0</v>
      </c>
      <c r="AP41">
        <v>0</v>
      </c>
      <c r="AQ41">
        <v>18.176851439999997</v>
      </c>
      <c r="AR41">
        <v>13.081632199999994</v>
      </c>
      <c r="AS41">
        <v>12.52318742432352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981.34280582045142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488.40192971471987</v>
      </c>
      <c r="L42">
        <v>6.0501559449545859</v>
      </c>
      <c r="M42">
        <v>30.048267412361625</v>
      </c>
      <c r="N42">
        <v>49.990294676509365</v>
      </c>
      <c r="O42">
        <v>35.30189921940574</v>
      </c>
      <c r="P42">
        <v>23.909476906119028</v>
      </c>
      <c r="Q42">
        <v>4.6106582319587623</v>
      </c>
      <c r="R42">
        <v>17.939582576561165</v>
      </c>
      <c r="S42">
        <v>11.168965740740742</v>
      </c>
      <c r="T42">
        <v>0</v>
      </c>
      <c r="U42">
        <v>59.840725976008727</v>
      </c>
      <c r="V42">
        <v>8.7670832507507512</v>
      </c>
      <c r="W42">
        <v>19.633681631977947</v>
      </c>
      <c r="X42">
        <v>62.427923641079133</v>
      </c>
      <c r="Y42">
        <v>0</v>
      </c>
      <c r="Z42">
        <v>0</v>
      </c>
      <c r="AA42">
        <v>0</v>
      </c>
      <c r="AB42">
        <v>5.5726452540135032</v>
      </c>
      <c r="AC42">
        <v>0</v>
      </c>
      <c r="AD42">
        <v>0</v>
      </c>
      <c r="AE42">
        <v>0.8143984848012471</v>
      </c>
      <c r="AF42">
        <v>5.9269702500000001</v>
      </c>
      <c r="AG42">
        <v>29.103263048799999</v>
      </c>
      <c r="AH42">
        <v>0</v>
      </c>
      <c r="AI42">
        <v>0</v>
      </c>
      <c r="AJ42">
        <v>0</v>
      </c>
      <c r="AK42">
        <v>22.824833359810878</v>
      </c>
      <c r="AL42">
        <v>40.092391199999994</v>
      </c>
      <c r="AM42">
        <v>6.6871739534883714</v>
      </c>
      <c r="AN42">
        <v>0</v>
      </c>
      <c r="AO42">
        <v>0</v>
      </c>
      <c r="AP42">
        <v>0</v>
      </c>
      <c r="AQ42">
        <v>18.176851439999997</v>
      </c>
      <c r="AR42">
        <v>13.081632199999994</v>
      </c>
      <c r="AS42">
        <v>12.52318742432352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972.89399153838485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488.40192971471987</v>
      </c>
      <c r="L43">
        <v>6.0501559449545859</v>
      </c>
      <c r="M43">
        <v>30.048267412361625</v>
      </c>
      <c r="N43">
        <v>49.990294676509365</v>
      </c>
      <c r="O43">
        <v>35.30189921940574</v>
      </c>
      <c r="P43">
        <v>23.909476906119028</v>
      </c>
      <c r="Q43">
        <v>4.6106582319587623</v>
      </c>
      <c r="R43">
        <v>17.939582576561165</v>
      </c>
      <c r="S43">
        <v>11.168965740740742</v>
      </c>
      <c r="T43">
        <v>0</v>
      </c>
      <c r="U43">
        <v>59.840725976008727</v>
      </c>
      <c r="V43">
        <v>8.7670832507507512</v>
      </c>
      <c r="W43">
        <v>19.633681631977947</v>
      </c>
      <c r="X43">
        <v>62.427923641079133</v>
      </c>
      <c r="Y43">
        <v>0</v>
      </c>
      <c r="Z43">
        <v>0</v>
      </c>
      <c r="AA43">
        <v>0</v>
      </c>
      <c r="AB43">
        <v>5.5726452540135032</v>
      </c>
      <c r="AC43">
        <v>0</v>
      </c>
      <c r="AD43">
        <v>0</v>
      </c>
      <c r="AE43">
        <v>0.8143984848012471</v>
      </c>
      <c r="AF43">
        <v>5.9269702500000001</v>
      </c>
      <c r="AG43">
        <v>29.103263048799999</v>
      </c>
      <c r="AH43">
        <v>0</v>
      </c>
      <c r="AI43">
        <v>0</v>
      </c>
      <c r="AJ43">
        <v>0</v>
      </c>
      <c r="AK43">
        <v>22.824833359810878</v>
      </c>
      <c r="AL43">
        <v>40.092391199999994</v>
      </c>
      <c r="AM43">
        <v>6.6871739534883714</v>
      </c>
      <c r="AN43">
        <v>0</v>
      </c>
      <c r="AO43">
        <v>0</v>
      </c>
      <c r="AP43">
        <v>0</v>
      </c>
      <c r="AQ43">
        <v>18.176851439999997</v>
      </c>
      <c r="AR43">
        <v>16.819241399999992</v>
      </c>
      <c r="AS43">
        <v>12.52318742432352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976.63160073838492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488.40192971471987</v>
      </c>
      <c r="L44">
        <v>6.0501559449545859</v>
      </c>
      <c r="M44">
        <v>30.048267412361625</v>
      </c>
      <c r="N44">
        <v>49.990294676509365</v>
      </c>
      <c r="O44">
        <v>35.30189921940574</v>
      </c>
      <c r="P44">
        <v>23.909476906119028</v>
      </c>
      <c r="Q44">
        <v>4.6106582319587623</v>
      </c>
      <c r="R44">
        <v>17.939582576561165</v>
      </c>
      <c r="S44">
        <v>11.168965740740742</v>
      </c>
      <c r="T44">
        <v>0</v>
      </c>
      <c r="U44">
        <v>59.840725976008727</v>
      </c>
      <c r="V44">
        <v>8.7670832507507512</v>
      </c>
      <c r="W44">
        <v>19.633681631977947</v>
      </c>
      <c r="X44">
        <v>62.427923641079133</v>
      </c>
      <c r="Y44">
        <v>0</v>
      </c>
      <c r="Z44">
        <v>0</v>
      </c>
      <c r="AA44">
        <v>0</v>
      </c>
      <c r="AB44">
        <v>5.5726452540135032</v>
      </c>
      <c r="AC44">
        <v>0</v>
      </c>
      <c r="AD44">
        <v>0</v>
      </c>
      <c r="AE44">
        <v>0.8143984848012471</v>
      </c>
      <c r="AF44">
        <v>5.9269702500000001</v>
      </c>
      <c r="AG44">
        <v>29.103263048799999</v>
      </c>
      <c r="AH44">
        <v>0</v>
      </c>
      <c r="AI44">
        <v>0</v>
      </c>
      <c r="AJ44">
        <v>0</v>
      </c>
      <c r="AK44">
        <v>22.824833359810878</v>
      </c>
      <c r="AL44">
        <v>40.092391199999994</v>
      </c>
      <c r="AM44">
        <v>6.6871739534883714</v>
      </c>
      <c r="AN44">
        <v>0</v>
      </c>
      <c r="AO44">
        <v>0</v>
      </c>
      <c r="AP44">
        <v>0</v>
      </c>
      <c r="AQ44">
        <v>17.84024308</v>
      </c>
      <c r="AR44">
        <v>16.819241399999992</v>
      </c>
      <c r="AS44">
        <v>12.52318742432352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976.29499237838502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488.40192971471987</v>
      </c>
      <c r="L45">
        <v>6.0501559449545859</v>
      </c>
      <c r="M45">
        <v>30.048267412361625</v>
      </c>
      <c r="N45">
        <v>49.990294676509365</v>
      </c>
      <c r="O45">
        <v>35.30189921940574</v>
      </c>
      <c r="P45">
        <v>23.909476906119028</v>
      </c>
      <c r="Q45">
        <v>4.6106582319587623</v>
      </c>
      <c r="R45">
        <v>17.939582576561165</v>
      </c>
      <c r="S45">
        <v>11.168965740740742</v>
      </c>
      <c r="T45">
        <v>0</v>
      </c>
      <c r="U45">
        <v>59.840725976008727</v>
      </c>
      <c r="V45">
        <v>8.7670832507507512</v>
      </c>
      <c r="W45">
        <v>19.633681631977947</v>
      </c>
      <c r="X45">
        <v>62.427923641079133</v>
      </c>
      <c r="Y45">
        <v>0</v>
      </c>
      <c r="Z45">
        <v>0</v>
      </c>
      <c r="AA45">
        <v>0</v>
      </c>
      <c r="AB45">
        <v>5.5726452540135032</v>
      </c>
      <c r="AC45">
        <v>0</v>
      </c>
      <c r="AD45">
        <v>0</v>
      </c>
      <c r="AE45">
        <v>0.8143984848012471</v>
      </c>
      <c r="AF45">
        <v>5.9269702500000001</v>
      </c>
      <c r="AG45">
        <v>29.103263048799999</v>
      </c>
      <c r="AH45">
        <v>0</v>
      </c>
      <c r="AI45">
        <v>0</v>
      </c>
      <c r="AJ45">
        <v>0</v>
      </c>
      <c r="AK45">
        <v>22.824833359810878</v>
      </c>
      <c r="AL45">
        <v>40.092391199999994</v>
      </c>
      <c r="AM45">
        <v>6.6871739534883714</v>
      </c>
      <c r="AN45">
        <v>0</v>
      </c>
      <c r="AO45">
        <v>0</v>
      </c>
      <c r="AP45">
        <v>0</v>
      </c>
      <c r="AQ45">
        <v>9.0884257199999983</v>
      </c>
      <c r="AR45">
        <v>14.016034499999995</v>
      </c>
      <c r="AS45">
        <v>12.52318742432352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964.73996811838504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488.40192971471987</v>
      </c>
      <c r="L46">
        <v>6.0501559449545859</v>
      </c>
      <c r="M46">
        <v>30.048267412361625</v>
      </c>
      <c r="N46">
        <v>49.990294676509365</v>
      </c>
      <c r="O46">
        <v>35.30189921940574</v>
      </c>
      <c r="P46">
        <v>23.909476906119028</v>
      </c>
      <c r="Q46">
        <v>4.6106582319587623</v>
      </c>
      <c r="R46">
        <v>17.939582576561165</v>
      </c>
      <c r="S46">
        <v>11.168965740740742</v>
      </c>
      <c r="T46">
        <v>0</v>
      </c>
      <c r="U46">
        <v>59.840725976008727</v>
      </c>
      <c r="V46">
        <v>8.7670832507507512</v>
      </c>
      <c r="W46">
        <v>19.633681631977947</v>
      </c>
      <c r="X46">
        <v>62.427923641079133</v>
      </c>
      <c r="Y46">
        <v>0</v>
      </c>
      <c r="Z46">
        <v>0</v>
      </c>
      <c r="AA46">
        <v>0</v>
      </c>
      <c r="AB46">
        <v>5.5726452540135032</v>
      </c>
      <c r="AC46">
        <v>0</v>
      </c>
      <c r="AD46">
        <v>0</v>
      </c>
      <c r="AE46">
        <v>0.8143984848012471</v>
      </c>
      <c r="AF46">
        <v>5.9269702500000001</v>
      </c>
      <c r="AG46">
        <v>29.103263048799999</v>
      </c>
      <c r="AH46">
        <v>0</v>
      </c>
      <c r="AI46">
        <v>0</v>
      </c>
      <c r="AJ46">
        <v>0</v>
      </c>
      <c r="AK46">
        <v>22.824833359810878</v>
      </c>
      <c r="AL46">
        <v>40.092391199999994</v>
      </c>
      <c r="AM46">
        <v>6.6871739534883714</v>
      </c>
      <c r="AN46">
        <v>0</v>
      </c>
      <c r="AO46">
        <v>0</v>
      </c>
      <c r="AP46">
        <v>0</v>
      </c>
      <c r="AQ46">
        <v>0</v>
      </c>
      <c r="AR46">
        <v>14.016034499999995</v>
      </c>
      <c r="AS46">
        <v>12.52318742432352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955.651542398385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433.57968572769249</v>
      </c>
      <c r="L47">
        <v>6.0501559449545859</v>
      </c>
      <c r="M47">
        <v>30.048267412361625</v>
      </c>
      <c r="N47">
        <v>49.990294676509365</v>
      </c>
      <c r="O47">
        <v>35.30189921940574</v>
      </c>
      <c r="P47">
        <v>23.909476906119028</v>
      </c>
      <c r="Q47">
        <v>4.6106582319587623</v>
      </c>
      <c r="R47">
        <v>17.939582576561165</v>
      </c>
      <c r="S47">
        <v>11.168965740740742</v>
      </c>
      <c r="T47">
        <v>0</v>
      </c>
      <c r="U47">
        <v>59.840725976008727</v>
      </c>
      <c r="V47">
        <v>8.7670832507507512</v>
      </c>
      <c r="W47">
        <v>19.633681631977947</v>
      </c>
      <c r="X47">
        <v>62.427923641079133</v>
      </c>
      <c r="Y47">
        <v>0</v>
      </c>
      <c r="Z47">
        <v>0</v>
      </c>
      <c r="AA47">
        <v>0</v>
      </c>
      <c r="AB47">
        <v>5.5726452540135032</v>
      </c>
      <c r="AC47">
        <v>0</v>
      </c>
      <c r="AD47">
        <v>0</v>
      </c>
      <c r="AE47">
        <v>0.8143984848012471</v>
      </c>
      <c r="AF47">
        <v>5.9269702500000001</v>
      </c>
      <c r="AG47">
        <v>29.103263048799999</v>
      </c>
      <c r="AH47">
        <v>0</v>
      </c>
      <c r="AI47">
        <v>0</v>
      </c>
      <c r="AJ47">
        <v>0</v>
      </c>
      <c r="AK47">
        <v>22.824833359810878</v>
      </c>
      <c r="AL47">
        <v>40.092391199999994</v>
      </c>
      <c r="AM47">
        <v>6.6871739534883714</v>
      </c>
      <c r="AN47">
        <v>0</v>
      </c>
      <c r="AO47">
        <v>0</v>
      </c>
      <c r="AP47">
        <v>0</v>
      </c>
      <c r="AQ47">
        <v>0</v>
      </c>
      <c r="AR47">
        <v>5.6064137999999977</v>
      </c>
      <c r="AS47">
        <v>11.384716000000001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891.28120628703414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385.40374001848426</v>
      </c>
      <c r="L48">
        <v>6.0500504606986887</v>
      </c>
      <c r="M48">
        <v>30.048267412361625</v>
      </c>
      <c r="N48">
        <v>49.990294676509365</v>
      </c>
      <c r="O48">
        <v>35.30189921940574</v>
      </c>
      <c r="P48">
        <v>23.909476906119028</v>
      </c>
      <c r="Q48">
        <v>4.6106582319587623</v>
      </c>
      <c r="R48">
        <v>17.939582576561165</v>
      </c>
      <c r="S48">
        <v>11.168965740740742</v>
      </c>
      <c r="T48">
        <v>0</v>
      </c>
      <c r="U48">
        <v>59.840725976008727</v>
      </c>
      <c r="V48">
        <v>8.7670832507507512</v>
      </c>
      <c r="W48">
        <v>19.633681631977947</v>
      </c>
      <c r="X48">
        <v>62.427923641079133</v>
      </c>
      <c r="Y48">
        <v>0</v>
      </c>
      <c r="Z48">
        <v>0</v>
      </c>
      <c r="AA48">
        <v>0</v>
      </c>
      <c r="AB48">
        <v>5.5726452540135032</v>
      </c>
      <c r="AC48">
        <v>0</v>
      </c>
      <c r="AD48">
        <v>0</v>
      </c>
      <c r="AE48">
        <v>0.8143984848012471</v>
      </c>
      <c r="AF48">
        <v>5.9269702500000001</v>
      </c>
      <c r="AG48">
        <v>29.103263048799999</v>
      </c>
      <c r="AH48">
        <v>0</v>
      </c>
      <c r="AI48">
        <v>0</v>
      </c>
      <c r="AJ48">
        <v>0</v>
      </c>
      <c r="AK48">
        <v>22.824833359810878</v>
      </c>
      <c r="AL48">
        <v>40.092391199999994</v>
      </c>
      <c r="AM48">
        <v>6.6871739534883714</v>
      </c>
      <c r="AN48">
        <v>0</v>
      </c>
      <c r="AO48">
        <v>0</v>
      </c>
      <c r="AP48">
        <v>0</v>
      </c>
      <c r="AQ48">
        <v>0</v>
      </c>
      <c r="AR48">
        <v>5.6064137999999977</v>
      </c>
      <c r="AS48">
        <v>11.384716000000001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843.10515509356992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361.31569155777782</v>
      </c>
      <c r="L49">
        <v>6.050144415538238</v>
      </c>
      <c r="M49">
        <v>30.048267412361625</v>
      </c>
      <c r="N49">
        <v>49.990294676509365</v>
      </c>
      <c r="O49">
        <v>35.30189921940574</v>
      </c>
      <c r="P49">
        <v>23.909476906119028</v>
      </c>
      <c r="Q49">
        <v>4.6106582319587623</v>
      </c>
      <c r="R49">
        <v>17.939582576561165</v>
      </c>
      <c r="S49">
        <v>11.168965740740742</v>
      </c>
      <c r="T49">
        <v>0</v>
      </c>
      <c r="U49">
        <v>59.840725976008727</v>
      </c>
      <c r="V49">
        <v>8.7670832507507512</v>
      </c>
      <c r="W49">
        <v>19.633681631977947</v>
      </c>
      <c r="X49">
        <v>62.427923641079133</v>
      </c>
      <c r="Y49">
        <v>0</v>
      </c>
      <c r="Z49">
        <v>0</v>
      </c>
      <c r="AA49">
        <v>0</v>
      </c>
      <c r="AB49">
        <v>5.5726452540135032</v>
      </c>
      <c r="AC49">
        <v>0</v>
      </c>
      <c r="AD49">
        <v>0</v>
      </c>
      <c r="AE49">
        <v>0.8143984848012471</v>
      </c>
      <c r="AF49">
        <v>5.9269702500000001</v>
      </c>
      <c r="AG49">
        <v>29.103263048799999</v>
      </c>
      <c r="AH49">
        <v>0</v>
      </c>
      <c r="AI49">
        <v>0</v>
      </c>
      <c r="AJ49">
        <v>0</v>
      </c>
      <c r="AK49">
        <v>22.824833359810878</v>
      </c>
      <c r="AL49">
        <v>40.092391199999994</v>
      </c>
      <c r="AM49">
        <v>6.6871739534883714</v>
      </c>
      <c r="AN49">
        <v>0</v>
      </c>
      <c r="AO49">
        <v>0</v>
      </c>
      <c r="AP49">
        <v>0</v>
      </c>
      <c r="AQ49">
        <v>0</v>
      </c>
      <c r="AR49">
        <v>1.8688045999999991</v>
      </c>
      <c r="AS49">
        <v>12.52318742432352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816.41806281202651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337.22970052721365</v>
      </c>
      <c r="L50">
        <v>6.0501531607064285</v>
      </c>
      <c r="M50">
        <v>30.048267412361625</v>
      </c>
      <c r="N50">
        <v>49.990294676509365</v>
      </c>
      <c r="O50">
        <v>35.30189921940574</v>
      </c>
      <c r="P50">
        <v>23.909476906119028</v>
      </c>
      <c r="Q50">
        <v>4.6106582319587623</v>
      </c>
      <c r="R50">
        <v>17.939582576561165</v>
      </c>
      <c r="S50">
        <v>11.168965740740742</v>
      </c>
      <c r="T50">
        <v>0</v>
      </c>
      <c r="U50">
        <v>59.840725976008727</v>
      </c>
      <c r="V50">
        <v>8.7670832507507512</v>
      </c>
      <c r="W50">
        <v>19.633681631977947</v>
      </c>
      <c r="X50">
        <v>62.427923641079133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0.8143984848012471</v>
      </c>
      <c r="AF50">
        <v>5.9269702500000001</v>
      </c>
      <c r="AG50">
        <v>29.103263048799999</v>
      </c>
      <c r="AH50">
        <v>0</v>
      </c>
      <c r="AI50">
        <v>0</v>
      </c>
      <c r="AJ50">
        <v>0</v>
      </c>
      <c r="AK50">
        <v>22.824833359810878</v>
      </c>
      <c r="AL50">
        <v>40.092391199999994</v>
      </c>
      <c r="AM50">
        <v>6.6871739534883714</v>
      </c>
      <c r="AN50">
        <v>0</v>
      </c>
      <c r="AO50">
        <v>0</v>
      </c>
      <c r="AP50">
        <v>0</v>
      </c>
      <c r="AQ50">
        <v>0</v>
      </c>
      <c r="AR50">
        <v>1.8688045999999991</v>
      </c>
      <c r="AS50">
        <v>12.52318742432352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786.759435272617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317.95970432458887</v>
      </c>
      <c r="L51">
        <v>6.050136639796059</v>
      </c>
      <c r="M51">
        <v>30.048267412361625</v>
      </c>
      <c r="N51">
        <v>49.990294676509365</v>
      </c>
      <c r="O51">
        <v>35.30189921940574</v>
      </c>
      <c r="P51">
        <v>23.909476906119028</v>
      </c>
      <c r="Q51">
        <v>4.6106582319587623</v>
      </c>
      <c r="R51">
        <v>17.933923789181694</v>
      </c>
      <c r="S51">
        <v>11.168965740740742</v>
      </c>
      <c r="T51">
        <v>0</v>
      </c>
      <c r="U51">
        <v>59.840725976008727</v>
      </c>
      <c r="V51">
        <v>8.7670832507507512</v>
      </c>
      <c r="W51">
        <v>19.633638080500894</v>
      </c>
      <c r="X51">
        <v>62.427923641079133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0.8143984848012471</v>
      </c>
      <c r="AF51">
        <v>5.9269702500000001</v>
      </c>
      <c r="AG51">
        <v>29.103263048799999</v>
      </c>
      <c r="AH51">
        <v>0</v>
      </c>
      <c r="AI51">
        <v>0</v>
      </c>
      <c r="AJ51">
        <v>0</v>
      </c>
      <c r="AK51">
        <v>22.824833359810878</v>
      </c>
      <c r="AL51">
        <v>28.816406548020652</v>
      </c>
      <c r="AM51">
        <v>6.6871739534883714</v>
      </c>
      <c r="AN51">
        <v>0</v>
      </c>
      <c r="AO51">
        <v>0</v>
      </c>
      <c r="AP51">
        <v>0.21682583239436617</v>
      </c>
      <c r="AQ51">
        <v>0</v>
      </c>
      <c r="AR51">
        <v>5.6064137999999977</v>
      </c>
      <c r="AS51">
        <v>12.52318742432352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760.16217059064047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269.78345775841979</v>
      </c>
      <c r="L52">
        <v>3.3701852545468096</v>
      </c>
      <c r="M52">
        <v>30.048267412361625</v>
      </c>
      <c r="N52">
        <v>49.990294676509365</v>
      </c>
      <c r="O52">
        <v>35.30189921940574</v>
      </c>
      <c r="P52">
        <v>23.909476906119028</v>
      </c>
      <c r="Q52">
        <v>2.9307017530864203</v>
      </c>
      <c r="R52">
        <v>17.933923789181694</v>
      </c>
      <c r="S52">
        <v>6.2611283500281365</v>
      </c>
      <c r="T52">
        <v>0</v>
      </c>
      <c r="U52">
        <v>59.840725976008727</v>
      </c>
      <c r="V52">
        <v>8.7670832507507512</v>
      </c>
      <c r="W52">
        <v>19.633638080500894</v>
      </c>
      <c r="X52">
        <v>62.427923641079133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0.8143984848012471</v>
      </c>
      <c r="AF52">
        <v>5.9269702500000001</v>
      </c>
      <c r="AG52">
        <v>29.103263048799999</v>
      </c>
      <c r="AH52">
        <v>0</v>
      </c>
      <c r="AI52">
        <v>0</v>
      </c>
      <c r="AJ52">
        <v>0</v>
      </c>
      <c r="AK52">
        <v>22.824833359810878</v>
      </c>
      <c r="AL52">
        <v>28.816406548020652</v>
      </c>
      <c r="AM52">
        <v>6.6871739534883714</v>
      </c>
      <c r="AN52">
        <v>0</v>
      </c>
      <c r="AO52">
        <v>0</v>
      </c>
      <c r="AP52">
        <v>0.21682583239436617</v>
      </c>
      <c r="AQ52">
        <v>0</v>
      </c>
      <c r="AR52">
        <v>5.6064137999999977</v>
      </c>
      <c r="AS52">
        <v>12.52318742432352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702.71817876963712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269.78345775841979</v>
      </c>
      <c r="L53">
        <v>3.370170892494929</v>
      </c>
      <c r="M53">
        <v>30.048267412361625</v>
      </c>
      <c r="N53">
        <v>49.990294676509365</v>
      </c>
      <c r="O53">
        <v>35.30189921940574</v>
      </c>
      <c r="P53">
        <v>23.909476906119028</v>
      </c>
      <c r="Q53">
        <v>2.8882189197994985</v>
      </c>
      <c r="R53">
        <v>10.118704338766833</v>
      </c>
      <c r="S53">
        <v>6.2611283500281365</v>
      </c>
      <c r="T53">
        <v>0</v>
      </c>
      <c r="U53">
        <v>59.840725976008727</v>
      </c>
      <c r="V53">
        <v>8.7670832507507512</v>
      </c>
      <c r="W53">
        <v>10.596978643497756</v>
      </c>
      <c r="X53">
        <v>62.427923641079133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0.8143984848012471</v>
      </c>
      <c r="AF53">
        <v>5.9269702500000001</v>
      </c>
      <c r="AG53">
        <v>29.103263048799999</v>
      </c>
      <c r="AH53">
        <v>0</v>
      </c>
      <c r="AI53">
        <v>0</v>
      </c>
      <c r="AJ53">
        <v>0</v>
      </c>
      <c r="AK53">
        <v>22.824833359810878</v>
      </c>
      <c r="AL53">
        <v>28.816406548020652</v>
      </c>
      <c r="AM53">
        <v>6.6871739534883714</v>
      </c>
      <c r="AN53">
        <v>0</v>
      </c>
      <c r="AO53">
        <v>0</v>
      </c>
      <c r="AP53">
        <v>0.21682583239436617</v>
      </c>
      <c r="AQ53">
        <v>0</v>
      </c>
      <c r="AR53">
        <v>8.4096206999999961</v>
      </c>
      <c r="AS53">
        <v>12.52318742432352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688.62700958688038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269.78345775841979</v>
      </c>
      <c r="L54">
        <v>3.370170892494929</v>
      </c>
      <c r="M54">
        <v>30.048267412361625</v>
      </c>
      <c r="N54">
        <v>49.990294676509365</v>
      </c>
      <c r="O54">
        <v>35.30189921940574</v>
      </c>
      <c r="P54">
        <v>23.909476906119028</v>
      </c>
      <c r="Q54">
        <v>2.9999586357039187</v>
      </c>
      <c r="R54">
        <v>10.116214486104983</v>
      </c>
      <c r="S54">
        <v>6.2746594705882339</v>
      </c>
      <c r="T54">
        <v>0</v>
      </c>
      <c r="U54">
        <v>59.840725976008727</v>
      </c>
      <c r="V54">
        <v>8.7670832507507512</v>
      </c>
      <c r="W54">
        <v>10.596978643497756</v>
      </c>
      <c r="X54">
        <v>62.427923641079133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0.8143984848012471</v>
      </c>
      <c r="AF54">
        <v>5.9269702500000001</v>
      </c>
      <c r="AG54">
        <v>29.103263048799999</v>
      </c>
      <c r="AH54">
        <v>0</v>
      </c>
      <c r="AI54">
        <v>0</v>
      </c>
      <c r="AJ54">
        <v>0</v>
      </c>
      <c r="AK54">
        <v>22.824833359810878</v>
      </c>
      <c r="AL54">
        <v>28.816406548020652</v>
      </c>
      <c r="AM54">
        <v>6.6871739534883714</v>
      </c>
      <c r="AN54">
        <v>0</v>
      </c>
      <c r="AO54">
        <v>0</v>
      </c>
      <c r="AP54">
        <v>0.21682583239436617</v>
      </c>
      <c r="AQ54">
        <v>0</v>
      </c>
      <c r="AR54">
        <v>8.4096206999999961</v>
      </c>
      <c r="AS54">
        <v>12.52318742432352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688.7497905706831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269.78345775841979</v>
      </c>
      <c r="L55">
        <v>3.370170892494929</v>
      </c>
      <c r="M55">
        <v>30.048267412361625</v>
      </c>
      <c r="N55">
        <v>49.990294676509365</v>
      </c>
      <c r="O55">
        <v>35.30189921940574</v>
      </c>
      <c r="P55">
        <v>23.909476906119028</v>
      </c>
      <c r="Q55">
        <v>2.8878045826893359</v>
      </c>
      <c r="R55">
        <v>10.116214486104983</v>
      </c>
      <c r="S55">
        <v>6.2597521443587949</v>
      </c>
      <c r="T55">
        <v>0</v>
      </c>
      <c r="U55">
        <v>59.840725976008727</v>
      </c>
      <c r="V55">
        <v>7.3416957041463347</v>
      </c>
      <c r="W55">
        <v>10.979339145994306</v>
      </c>
      <c r="X55">
        <v>34.688578539367249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0.8143984848012471</v>
      </c>
      <c r="AF55">
        <v>5.9269702500000001</v>
      </c>
      <c r="AG55">
        <v>29.103263048799999</v>
      </c>
      <c r="AH55">
        <v>0</v>
      </c>
      <c r="AI55">
        <v>0</v>
      </c>
      <c r="AJ55">
        <v>0</v>
      </c>
      <c r="AK55">
        <v>22.824833359810878</v>
      </c>
      <c r="AL55">
        <v>28.816406548020652</v>
      </c>
      <c r="AM55">
        <v>6.6871739534883714</v>
      </c>
      <c r="AN55">
        <v>0</v>
      </c>
      <c r="AO55">
        <v>0</v>
      </c>
      <c r="AP55">
        <v>0.21682583239436617</v>
      </c>
      <c r="AQ55">
        <v>0</v>
      </c>
      <c r="AR55">
        <v>16.819241399999992</v>
      </c>
      <c r="AS55">
        <v>12.52318742432352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668.24997774561928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269.78345775841979</v>
      </c>
      <c r="L56">
        <v>3.370170892494929</v>
      </c>
      <c r="M56">
        <v>30.048267412361625</v>
      </c>
      <c r="N56">
        <v>49.990294676509365</v>
      </c>
      <c r="O56">
        <v>35.30189921940574</v>
      </c>
      <c r="P56">
        <v>23.909476906119028</v>
      </c>
      <c r="Q56">
        <v>2.8878045826893359</v>
      </c>
      <c r="R56">
        <v>10.116214486104983</v>
      </c>
      <c r="S56">
        <v>6.2597521443587949</v>
      </c>
      <c r="T56">
        <v>0</v>
      </c>
      <c r="U56">
        <v>59.840725976008727</v>
      </c>
      <c r="V56">
        <v>6.1299310100358424</v>
      </c>
      <c r="W56">
        <v>10.979339145994306</v>
      </c>
      <c r="X56">
        <v>34.688578539367249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0.8143984848012471</v>
      </c>
      <c r="AF56">
        <v>5.9269702500000001</v>
      </c>
      <c r="AG56">
        <v>29.103263048799999</v>
      </c>
      <c r="AH56">
        <v>0</v>
      </c>
      <c r="AI56">
        <v>0</v>
      </c>
      <c r="AJ56">
        <v>0</v>
      </c>
      <c r="AK56">
        <v>22.824833359810878</v>
      </c>
      <c r="AL56">
        <v>28.816406548020652</v>
      </c>
      <c r="AM56">
        <v>6.6871739534883714</v>
      </c>
      <c r="AN56">
        <v>0</v>
      </c>
      <c r="AO56">
        <v>0</v>
      </c>
      <c r="AP56">
        <v>0.21682583239436617</v>
      </c>
      <c r="AQ56">
        <v>0</v>
      </c>
      <c r="AR56">
        <v>16.819241399999992</v>
      </c>
      <c r="AS56">
        <v>12.52318742432352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667.03821305150871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269.78345775841979</v>
      </c>
      <c r="L57">
        <v>3.370170892494929</v>
      </c>
      <c r="M57">
        <v>30.048267412361625</v>
      </c>
      <c r="N57">
        <v>49.990294676509365</v>
      </c>
      <c r="O57">
        <v>35.30189921940574</v>
      </c>
      <c r="P57">
        <v>23.909476906119028</v>
      </c>
      <c r="Q57">
        <v>2.8878045826893359</v>
      </c>
      <c r="R57">
        <v>10.116214486104983</v>
      </c>
      <c r="S57">
        <v>6.2597521443587949</v>
      </c>
      <c r="T57">
        <v>0</v>
      </c>
      <c r="U57">
        <v>59.840725976008727</v>
      </c>
      <c r="V57">
        <v>4.8215503821656052</v>
      </c>
      <c r="W57">
        <v>10.979339145994306</v>
      </c>
      <c r="X57">
        <v>34.688578539367249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0.8143984848012471</v>
      </c>
      <c r="AF57">
        <v>5.9269702500000001</v>
      </c>
      <c r="AG57">
        <v>29.103263048799999</v>
      </c>
      <c r="AH57">
        <v>0</v>
      </c>
      <c r="AI57">
        <v>0</v>
      </c>
      <c r="AJ57">
        <v>0</v>
      </c>
      <c r="AK57">
        <v>22.824833359810878</v>
      </c>
      <c r="AL57">
        <v>28.816406548020652</v>
      </c>
      <c r="AM57">
        <v>6.6871739534883714</v>
      </c>
      <c r="AN57">
        <v>0</v>
      </c>
      <c r="AO57">
        <v>0</v>
      </c>
      <c r="AP57">
        <v>0.21682583239436617</v>
      </c>
      <c r="AQ57">
        <v>0</v>
      </c>
      <c r="AR57">
        <v>5.6064137999999977</v>
      </c>
      <c r="AS57">
        <v>8.8231548560808797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650.81697225539597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269.78345775841979</v>
      </c>
      <c r="L58">
        <v>3.370170892494929</v>
      </c>
      <c r="M58">
        <v>30.048267412361625</v>
      </c>
      <c r="N58">
        <v>49.990294676509365</v>
      </c>
      <c r="O58">
        <v>35.30189921940574</v>
      </c>
      <c r="P58">
        <v>23.909476906119028</v>
      </c>
      <c r="Q58">
        <v>2.8878045826893359</v>
      </c>
      <c r="R58">
        <v>10.116214486104983</v>
      </c>
      <c r="S58">
        <v>6.2597521443587949</v>
      </c>
      <c r="T58">
        <v>0</v>
      </c>
      <c r="U58">
        <v>59.840725976008727</v>
      </c>
      <c r="V58">
        <v>4.8199561179898032</v>
      </c>
      <c r="W58">
        <v>10.597671475409836</v>
      </c>
      <c r="X58">
        <v>34.688578539367249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0.8143984848012471</v>
      </c>
      <c r="AF58">
        <v>5.9269702500000001</v>
      </c>
      <c r="AG58">
        <v>29.103263048799999</v>
      </c>
      <c r="AH58">
        <v>0</v>
      </c>
      <c r="AI58">
        <v>0</v>
      </c>
      <c r="AJ58">
        <v>0</v>
      </c>
      <c r="AK58">
        <v>22.824833359810878</v>
      </c>
      <c r="AL58">
        <v>28.816406548020652</v>
      </c>
      <c r="AM58">
        <v>6.6871739534883714</v>
      </c>
      <c r="AN58">
        <v>0</v>
      </c>
      <c r="AO58">
        <v>0</v>
      </c>
      <c r="AP58">
        <v>0.21682583239436617</v>
      </c>
      <c r="AQ58">
        <v>0</v>
      </c>
      <c r="AR58">
        <v>5.6064137999999977</v>
      </c>
      <c r="AS58">
        <v>8.8231548560808797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650.43371032063567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269.78345775841979</v>
      </c>
      <c r="L59">
        <v>3.370170892494929</v>
      </c>
      <c r="M59">
        <v>30.048267412361625</v>
      </c>
      <c r="N59">
        <v>49.990294676509365</v>
      </c>
      <c r="O59">
        <v>35.30189921940574</v>
      </c>
      <c r="P59">
        <v>23.909476906119028</v>
      </c>
      <c r="Q59">
        <v>2.8878045826893359</v>
      </c>
      <c r="R59">
        <v>10.116214486104983</v>
      </c>
      <c r="S59">
        <v>6.2597521443587949</v>
      </c>
      <c r="T59">
        <v>0</v>
      </c>
      <c r="U59">
        <v>59.840725976008727</v>
      </c>
      <c r="V59">
        <v>4.8199561179898032</v>
      </c>
      <c r="W59">
        <v>10.597671475409836</v>
      </c>
      <c r="X59">
        <v>34.688578539367249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6.9734218620420894</v>
      </c>
      <c r="AF59">
        <v>5.5976944716024351</v>
      </c>
      <c r="AG59">
        <v>29.103263048799999</v>
      </c>
      <c r="AH59">
        <v>0</v>
      </c>
      <c r="AI59">
        <v>0</v>
      </c>
      <c r="AJ59">
        <v>0</v>
      </c>
      <c r="AK59">
        <v>22.824833359810878</v>
      </c>
      <c r="AL59">
        <v>28.816406548020652</v>
      </c>
      <c r="AM59">
        <v>6.6871739534883714</v>
      </c>
      <c r="AN59">
        <v>0</v>
      </c>
      <c r="AO59">
        <v>0</v>
      </c>
      <c r="AP59">
        <v>0</v>
      </c>
      <c r="AQ59">
        <v>9.0884257199999983</v>
      </c>
      <c r="AR59">
        <v>10.278425299999997</v>
      </c>
      <c r="AS59">
        <v>12.52318742432352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673.50710187532707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269.78345775841979</v>
      </c>
      <c r="L60">
        <v>3.370170892494929</v>
      </c>
      <c r="M60">
        <v>30.048267412361625</v>
      </c>
      <c r="N60">
        <v>49.990294676509365</v>
      </c>
      <c r="O60">
        <v>35.30189921940574</v>
      </c>
      <c r="P60">
        <v>23.909476906119028</v>
      </c>
      <c r="Q60">
        <v>2.8878045826893359</v>
      </c>
      <c r="R60">
        <v>10.116214486104983</v>
      </c>
      <c r="S60">
        <v>6.2597521443587949</v>
      </c>
      <c r="T60">
        <v>0</v>
      </c>
      <c r="U60">
        <v>59.840725976008727</v>
      </c>
      <c r="V60">
        <v>4.8199561179898032</v>
      </c>
      <c r="W60">
        <v>10.597671475409836</v>
      </c>
      <c r="X60">
        <v>34.688578539367249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6.9734218620420894</v>
      </c>
      <c r="AF60">
        <v>5.5976944716024351</v>
      </c>
      <c r="AG60">
        <v>29.103263048799999</v>
      </c>
      <c r="AH60">
        <v>0</v>
      </c>
      <c r="AI60">
        <v>0</v>
      </c>
      <c r="AJ60">
        <v>0</v>
      </c>
      <c r="AK60">
        <v>22.824833359810878</v>
      </c>
      <c r="AL60">
        <v>28.816406548020652</v>
      </c>
      <c r="AM60">
        <v>6.6871739534883714</v>
      </c>
      <c r="AN60">
        <v>0</v>
      </c>
      <c r="AO60">
        <v>0</v>
      </c>
      <c r="AP60">
        <v>0</v>
      </c>
      <c r="AQ60">
        <v>9.0884257199999983</v>
      </c>
      <c r="AR60">
        <v>10.278425299999997</v>
      </c>
      <c r="AS60">
        <v>12.52318742432352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673.50710187532707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269.78345775841979</v>
      </c>
      <c r="L61">
        <v>3.370170892494929</v>
      </c>
      <c r="M61">
        <v>30.048267412361625</v>
      </c>
      <c r="N61">
        <v>49.990294676509365</v>
      </c>
      <c r="O61">
        <v>35.30189921940574</v>
      </c>
      <c r="P61">
        <v>23.909476906119028</v>
      </c>
      <c r="Q61">
        <v>2.8878045826893359</v>
      </c>
      <c r="R61">
        <v>10.116214486104983</v>
      </c>
      <c r="S61">
        <v>6.2597521443587949</v>
      </c>
      <c r="T61">
        <v>0</v>
      </c>
      <c r="U61">
        <v>59.840725976008727</v>
      </c>
      <c r="V61">
        <v>4.8199561179898032</v>
      </c>
      <c r="W61">
        <v>10.597671475409836</v>
      </c>
      <c r="X61">
        <v>34.688578539367249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6.9734218620420894</v>
      </c>
      <c r="AF61">
        <v>5.5976944716024351</v>
      </c>
      <c r="AG61">
        <v>29.103263048799999</v>
      </c>
      <c r="AH61">
        <v>0</v>
      </c>
      <c r="AI61">
        <v>0</v>
      </c>
      <c r="AJ61">
        <v>0</v>
      </c>
      <c r="AK61">
        <v>22.824833359810878</v>
      </c>
      <c r="AL61">
        <v>28.816406548020652</v>
      </c>
      <c r="AM61">
        <v>6.6871739534883714</v>
      </c>
      <c r="AN61">
        <v>0</v>
      </c>
      <c r="AO61">
        <v>0</v>
      </c>
      <c r="AP61">
        <v>0</v>
      </c>
      <c r="AQ61">
        <v>9.0884257199999983</v>
      </c>
      <c r="AR61">
        <v>14.016034499999995</v>
      </c>
      <c r="AS61">
        <v>12.52318742432352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677.24471107532713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269.78345775841979</v>
      </c>
      <c r="L62">
        <v>3.370170892494929</v>
      </c>
      <c r="M62">
        <v>30.048267412361625</v>
      </c>
      <c r="N62">
        <v>49.990294676509365</v>
      </c>
      <c r="O62">
        <v>35.30189921940574</v>
      </c>
      <c r="P62">
        <v>23.909476906119028</v>
      </c>
      <c r="Q62">
        <v>2.8878045826893359</v>
      </c>
      <c r="R62">
        <v>10.116214486104983</v>
      </c>
      <c r="S62">
        <v>6.2597521443587949</v>
      </c>
      <c r="T62">
        <v>0</v>
      </c>
      <c r="U62">
        <v>59.840725976008727</v>
      </c>
      <c r="V62">
        <v>4.8199561179898032</v>
      </c>
      <c r="W62">
        <v>10.597671475409836</v>
      </c>
      <c r="X62">
        <v>34.688578539367249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6.9734218620420894</v>
      </c>
      <c r="AF62">
        <v>5.5976944716024351</v>
      </c>
      <c r="AG62">
        <v>29.103263048799999</v>
      </c>
      <c r="AH62">
        <v>0</v>
      </c>
      <c r="AI62">
        <v>0</v>
      </c>
      <c r="AJ62">
        <v>0</v>
      </c>
      <c r="AK62">
        <v>22.824833359810878</v>
      </c>
      <c r="AL62">
        <v>28.816406548020652</v>
      </c>
      <c r="AM62">
        <v>6.6871739534883714</v>
      </c>
      <c r="AN62">
        <v>0</v>
      </c>
      <c r="AO62">
        <v>0</v>
      </c>
      <c r="AP62">
        <v>0</v>
      </c>
      <c r="AQ62">
        <v>18.176851439999997</v>
      </c>
      <c r="AR62">
        <v>14.016034499999995</v>
      </c>
      <c r="AS62">
        <v>12.52318742432352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686.33313679532705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269.78345775841979</v>
      </c>
      <c r="L63">
        <v>3.370170892494929</v>
      </c>
      <c r="M63">
        <v>30.048267412361625</v>
      </c>
      <c r="N63">
        <v>49.990294676509365</v>
      </c>
      <c r="O63">
        <v>35.30189921940574</v>
      </c>
      <c r="P63">
        <v>23.909476906119028</v>
      </c>
      <c r="Q63">
        <v>2.8878045826893359</v>
      </c>
      <c r="R63">
        <v>10.116214486104983</v>
      </c>
      <c r="S63">
        <v>6.2597521443587949</v>
      </c>
      <c r="T63">
        <v>0</v>
      </c>
      <c r="U63">
        <v>59.840725976008727</v>
      </c>
      <c r="V63">
        <v>4.8199561179898032</v>
      </c>
      <c r="W63">
        <v>10.597671475409836</v>
      </c>
      <c r="X63">
        <v>34.688578539367249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6.9734218620420894</v>
      </c>
      <c r="AF63">
        <v>5.5976944716024351</v>
      </c>
      <c r="AG63">
        <v>29.103263048799999</v>
      </c>
      <c r="AH63">
        <v>0</v>
      </c>
      <c r="AI63">
        <v>0</v>
      </c>
      <c r="AJ63">
        <v>0</v>
      </c>
      <c r="AK63">
        <v>22.824833359810878</v>
      </c>
      <c r="AL63">
        <v>9.187839649999999</v>
      </c>
      <c r="AM63">
        <v>6.6871739534883714</v>
      </c>
      <c r="AN63">
        <v>0</v>
      </c>
      <c r="AO63">
        <v>0</v>
      </c>
      <c r="AP63">
        <v>0</v>
      </c>
      <c r="AQ63">
        <v>18.176851439999997</v>
      </c>
      <c r="AR63">
        <v>14.016034499999995</v>
      </c>
      <c r="AS63">
        <v>11.384716000000001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665.56609847298296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269.78345775841979</v>
      </c>
      <c r="L64">
        <v>3.370170892494929</v>
      </c>
      <c r="M64">
        <v>30.048267412361625</v>
      </c>
      <c r="N64">
        <v>49.990294676509365</v>
      </c>
      <c r="O64">
        <v>35.30189921940574</v>
      </c>
      <c r="P64">
        <v>23.909476906119028</v>
      </c>
      <c r="Q64">
        <v>2.8878045826893359</v>
      </c>
      <c r="R64">
        <v>10.116860698188244</v>
      </c>
      <c r="S64">
        <v>6.2597521443587949</v>
      </c>
      <c r="T64">
        <v>0</v>
      </c>
      <c r="U64">
        <v>59.840725976008727</v>
      </c>
      <c r="V64">
        <v>4.6432158237200261</v>
      </c>
      <c r="W64">
        <v>10.596978643497756</v>
      </c>
      <c r="X64">
        <v>34.688578539367249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6.9734218620420894</v>
      </c>
      <c r="AF64">
        <v>5.5976944716024351</v>
      </c>
      <c r="AG64">
        <v>29.103263048799999</v>
      </c>
      <c r="AH64">
        <v>0</v>
      </c>
      <c r="AI64">
        <v>0</v>
      </c>
      <c r="AJ64">
        <v>0</v>
      </c>
      <c r="AK64">
        <v>22.824833359810878</v>
      </c>
      <c r="AL64">
        <v>9.187839649999999</v>
      </c>
      <c r="AM64">
        <v>6.6871739534883714</v>
      </c>
      <c r="AN64">
        <v>0</v>
      </c>
      <c r="AO64">
        <v>0</v>
      </c>
      <c r="AP64">
        <v>0</v>
      </c>
      <c r="AQ64">
        <v>27.26527716</v>
      </c>
      <c r="AR64">
        <v>14.016034499999995</v>
      </c>
      <c r="AS64">
        <v>11.384716000000001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674.47773727888443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269.78345775841979</v>
      </c>
      <c r="L65">
        <v>3.370170892494929</v>
      </c>
      <c r="M65">
        <v>30.048267412361625</v>
      </c>
      <c r="N65">
        <v>49.990294676509365</v>
      </c>
      <c r="O65">
        <v>35.30189921940574</v>
      </c>
      <c r="P65">
        <v>23.909476906119028</v>
      </c>
      <c r="Q65">
        <v>2.8878045826893359</v>
      </c>
      <c r="R65">
        <v>10.116860698188244</v>
      </c>
      <c r="S65">
        <v>6.2597521443587949</v>
      </c>
      <c r="T65">
        <v>0</v>
      </c>
      <c r="U65">
        <v>59.840725976008727</v>
      </c>
      <c r="V65">
        <v>4.8165640586400498</v>
      </c>
      <c r="W65">
        <v>10.596978643497756</v>
      </c>
      <c r="X65">
        <v>34.688578539367249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6.9734218620420894</v>
      </c>
      <c r="AF65">
        <v>5.5976944716024351</v>
      </c>
      <c r="AG65">
        <v>29.103263048799999</v>
      </c>
      <c r="AH65">
        <v>0</v>
      </c>
      <c r="AI65">
        <v>0</v>
      </c>
      <c r="AJ65">
        <v>0</v>
      </c>
      <c r="AK65">
        <v>22.824833359810878</v>
      </c>
      <c r="AL65">
        <v>9.187839649999999</v>
      </c>
      <c r="AM65">
        <v>6.6871739534883714</v>
      </c>
      <c r="AN65">
        <v>0</v>
      </c>
      <c r="AO65">
        <v>0</v>
      </c>
      <c r="AP65">
        <v>0</v>
      </c>
      <c r="AQ65">
        <v>27.26527716</v>
      </c>
      <c r="AR65">
        <v>8.8768218499999971</v>
      </c>
      <c r="AS65">
        <v>8.5385370000000016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666.66569386380434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269.78345775841979</v>
      </c>
      <c r="L66">
        <v>3.8502238468495626</v>
      </c>
      <c r="M66">
        <v>30.048267412361625</v>
      </c>
      <c r="N66">
        <v>49.990294676509365</v>
      </c>
      <c r="O66">
        <v>35.30189921940574</v>
      </c>
      <c r="P66">
        <v>23.909476906119028</v>
      </c>
      <c r="Q66">
        <v>2.8878045826893359</v>
      </c>
      <c r="R66">
        <v>10.116860698188244</v>
      </c>
      <c r="S66">
        <v>6.2597521443587949</v>
      </c>
      <c r="T66">
        <v>0</v>
      </c>
      <c r="U66">
        <v>59.840725976008727</v>
      </c>
      <c r="V66">
        <v>4.8165640586400498</v>
      </c>
      <c r="W66">
        <v>10.596978643497756</v>
      </c>
      <c r="X66">
        <v>34.688578539367249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6.9734218620420894</v>
      </c>
      <c r="AF66">
        <v>5.5976944716024351</v>
      </c>
      <c r="AG66">
        <v>29.103263048799999</v>
      </c>
      <c r="AH66">
        <v>0</v>
      </c>
      <c r="AI66">
        <v>0</v>
      </c>
      <c r="AJ66">
        <v>0</v>
      </c>
      <c r="AK66">
        <v>22.824833359810878</v>
      </c>
      <c r="AL66">
        <v>9.187839649999999</v>
      </c>
      <c r="AM66">
        <v>6.6871739534883714</v>
      </c>
      <c r="AN66">
        <v>0</v>
      </c>
      <c r="AO66">
        <v>0</v>
      </c>
      <c r="AP66">
        <v>0</v>
      </c>
      <c r="AQ66">
        <v>27.26527716</v>
      </c>
      <c r="AR66">
        <v>8.8768218499999971</v>
      </c>
      <c r="AS66">
        <v>8.5385370000000016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667.14574681815895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269.78345775841979</v>
      </c>
      <c r="L67">
        <v>3.8502238468495626</v>
      </c>
      <c r="M67">
        <v>30.048267412361625</v>
      </c>
      <c r="N67">
        <v>49.990294676509365</v>
      </c>
      <c r="O67">
        <v>35.30189921940574</v>
      </c>
      <c r="P67">
        <v>23.909476906119028</v>
      </c>
      <c r="Q67">
        <v>2.8878045826893359</v>
      </c>
      <c r="R67">
        <v>10.118704338766833</v>
      </c>
      <c r="S67">
        <v>6.2597521443587949</v>
      </c>
      <c r="T67">
        <v>0</v>
      </c>
      <c r="U67">
        <v>59.840725976008727</v>
      </c>
      <c r="V67">
        <v>8.7670832507507512</v>
      </c>
      <c r="W67">
        <v>19.633638080500894</v>
      </c>
      <c r="X67">
        <v>62.427923641079133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6.9734218620420894</v>
      </c>
      <c r="AF67">
        <v>5.5976944716024351</v>
      </c>
      <c r="AG67">
        <v>29.103263048799999</v>
      </c>
      <c r="AH67">
        <v>0</v>
      </c>
      <c r="AI67">
        <v>0</v>
      </c>
      <c r="AJ67">
        <v>0</v>
      </c>
      <c r="AK67">
        <v>22.824833359810878</v>
      </c>
      <c r="AL67">
        <v>19.210937449999996</v>
      </c>
      <c r="AM67">
        <v>6.6871739534883714</v>
      </c>
      <c r="AN67">
        <v>0</v>
      </c>
      <c r="AO67">
        <v>0</v>
      </c>
      <c r="AP67">
        <v>0</v>
      </c>
      <c r="AQ67">
        <v>27.26527716</v>
      </c>
      <c r="AR67">
        <v>14.016034499999995</v>
      </c>
      <c r="AS67">
        <v>8.5385370000000016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723.03642463956339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269.78345775841979</v>
      </c>
      <c r="L68">
        <v>3.8502238468495626</v>
      </c>
      <c r="M68">
        <v>30.048267412361625</v>
      </c>
      <c r="N68">
        <v>49.990294676509365</v>
      </c>
      <c r="O68">
        <v>35.30189921940574</v>
      </c>
      <c r="P68">
        <v>23.909476906119028</v>
      </c>
      <c r="Q68">
        <v>2.8878045826893359</v>
      </c>
      <c r="R68">
        <v>10.118704338766833</v>
      </c>
      <c r="S68">
        <v>6.2597521443587949</v>
      </c>
      <c r="T68">
        <v>0</v>
      </c>
      <c r="U68">
        <v>59.840725976008727</v>
      </c>
      <c r="V68">
        <v>8.7670832507507512</v>
      </c>
      <c r="W68">
        <v>19.633638080500894</v>
      </c>
      <c r="X68">
        <v>62.427923641079133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6.9734218620420894</v>
      </c>
      <c r="AF68">
        <v>5.5976944716024351</v>
      </c>
      <c r="AG68">
        <v>29.103263048799999</v>
      </c>
      <c r="AH68">
        <v>0</v>
      </c>
      <c r="AI68">
        <v>0</v>
      </c>
      <c r="AJ68">
        <v>0</v>
      </c>
      <c r="AK68">
        <v>22.824833359810878</v>
      </c>
      <c r="AL68">
        <v>19.210937449999996</v>
      </c>
      <c r="AM68">
        <v>6.6871739534883714</v>
      </c>
      <c r="AN68">
        <v>0</v>
      </c>
      <c r="AO68">
        <v>0</v>
      </c>
      <c r="AP68">
        <v>0</v>
      </c>
      <c r="AQ68">
        <v>27.26527716</v>
      </c>
      <c r="AR68">
        <v>14.016034499999995</v>
      </c>
      <c r="AS68">
        <v>8.5385370000000016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723.03642463956339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269.78345775841979</v>
      </c>
      <c r="L69">
        <v>3.8502238468495626</v>
      </c>
      <c r="M69">
        <v>30.048267412361625</v>
      </c>
      <c r="N69">
        <v>49.990294676509365</v>
      </c>
      <c r="O69">
        <v>35.30189921940574</v>
      </c>
      <c r="P69">
        <v>23.909476906119028</v>
      </c>
      <c r="Q69">
        <v>2.8882189197994985</v>
      </c>
      <c r="R69">
        <v>9.3307170561391981</v>
      </c>
      <c r="S69">
        <v>6.2611283500281365</v>
      </c>
      <c r="T69">
        <v>0</v>
      </c>
      <c r="U69">
        <v>59.840725976008727</v>
      </c>
      <c r="V69">
        <v>8.7670832507507512</v>
      </c>
      <c r="W69">
        <v>19.633638080500894</v>
      </c>
      <c r="X69">
        <v>62.427923641079133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6.9734218620420894</v>
      </c>
      <c r="AF69">
        <v>5.5976944716024351</v>
      </c>
      <c r="AG69">
        <v>29.103263048799999</v>
      </c>
      <c r="AH69">
        <v>9.6177340799999982</v>
      </c>
      <c r="AI69">
        <v>0</v>
      </c>
      <c r="AJ69">
        <v>0</v>
      </c>
      <c r="AK69">
        <v>22.824833359810878</v>
      </c>
      <c r="AL69">
        <v>19.210937449999996</v>
      </c>
      <c r="AM69">
        <v>6.6871739534883714</v>
      </c>
      <c r="AN69">
        <v>0</v>
      </c>
      <c r="AO69">
        <v>0</v>
      </c>
      <c r="AP69">
        <v>0</v>
      </c>
      <c r="AQ69">
        <v>27.26527716</v>
      </c>
      <c r="AR69">
        <v>14.016034499999995</v>
      </c>
      <c r="AS69">
        <v>11.384716000000001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734.71414097971524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308.3235700210526</v>
      </c>
      <c r="L70">
        <v>6.0502674897654662</v>
      </c>
      <c r="M70">
        <v>30.048267412361625</v>
      </c>
      <c r="N70">
        <v>49.990294676509365</v>
      </c>
      <c r="O70">
        <v>35.30189921940574</v>
      </c>
      <c r="P70">
        <v>23.909476906119028</v>
      </c>
      <c r="Q70">
        <v>4.5687810156412931</v>
      </c>
      <c r="R70">
        <v>15.764614031088083</v>
      </c>
      <c r="S70">
        <v>11.168965740740742</v>
      </c>
      <c r="T70">
        <v>0</v>
      </c>
      <c r="U70">
        <v>59.840725976008727</v>
      </c>
      <c r="V70">
        <v>8.7670832507507512</v>
      </c>
      <c r="W70">
        <v>19.633638080500894</v>
      </c>
      <c r="X70">
        <v>62.427923641079133</v>
      </c>
      <c r="Y70">
        <v>0</v>
      </c>
      <c r="Z70">
        <v>0</v>
      </c>
      <c r="AA70">
        <v>3.6776795000000004</v>
      </c>
      <c r="AB70">
        <v>0</v>
      </c>
      <c r="AC70">
        <v>0</v>
      </c>
      <c r="AD70">
        <v>0</v>
      </c>
      <c r="AE70">
        <v>6.9734218620420894</v>
      </c>
      <c r="AF70">
        <v>5.5976944716024351</v>
      </c>
      <c r="AG70">
        <v>29.103263048799999</v>
      </c>
      <c r="AH70">
        <v>17.632512479999999</v>
      </c>
      <c r="AI70">
        <v>0</v>
      </c>
      <c r="AJ70">
        <v>0</v>
      </c>
      <c r="AK70">
        <v>22.824833359810878</v>
      </c>
      <c r="AL70">
        <v>19.210937449999996</v>
      </c>
      <c r="AM70">
        <v>6.6871739534883714</v>
      </c>
      <c r="AN70">
        <v>0</v>
      </c>
      <c r="AO70">
        <v>0</v>
      </c>
      <c r="AP70">
        <v>0</v>
      </c>
      <c r="AQ70">
        <v>27.26527716</v>
      </c>
      <c r="AR70">
        <v>14.016034499999995</v>
      </c>
      <c r="AS70">
        <v>11.384716000000001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800.16905124676703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385.40374001848426</v>
      </c>
      <c r="L71">
        <v>6.0500684643584526</v>
      </c>
      <c r="M71">
        <v>30.048267412361625</v>
      </c>
      <c r="N71">
        <v>49.990294676509365</v>
      </c>
      <c r="O71">
        <v>35.30189921940574</v>
      </c>
      <c r="P71">
        <v>23.909476906119028</v>
      </c>
      <c r="Q71">
        <v>4.6106582319587623</v>
      </c>
      <c r="R71">
        <v>17.281355859985077</v>
      </c>
      <c r="S71">
        <v>11.168965740740742</v>
      </c>
      <c r="T71">
        <v>0</v>
      </c>
      <c r="U71">
        <v>59.840725976008727</v>
      </c>
      <c r="V71">
        <v>8.7670832507507512</v>
      </c>
      <c r="W71">
        <v>19.633638080500894</v>
      </c>
      <c r="X71">
        <v>62.427923641079133</v>
      </c>
      <c r="Y71">
        <v>0</v>
      </c>
      <c r="Z71">
        <v>0</v>
      </c>
      <c r="AA71">
        <v>5.9458045898734193</v>
      </c>
      <c r="AB71">
        <v>1.4100823597899472</v>
      </c>
      <c r="AC71">
        <v>0</v>
      </c>
      <c r="AD71">
        <v>0</v>
      </c>
      <c r="AE71">
        <v>6.9734218620420894</v>
      </c>
      <c r="AF71">
        <v>11.195388250000001</v>
      </c>
      <c r="AG71">
        <v>29.103263048799999</v>
      </c>
      <c r="AH71">
        <v>29.654680079999995</v>
      </c>
      <c r="AI71">
        <v>0</v>
      </c>
      <c r="AJ71">
        <v>0</v>
      </c>
      <c r="AK71">
        <v>22.824833359810878</v>
      </c>
      <c r="AL71">
        <v>19.210937449999996</v>
      </c>
      <c r="AM71">
        <v>6.6871739534883714</v>
      </c>
      <c r="AN71">
        <v>0</v>
      </c>
      <c r="AO71">
        <v>0</v>
      </c>
      <c r="AP71">
        <v>0</v>
      </c>
      <c r="AQ71">
        <v>27.26527716</v>
      </c>
      <c r="AR71">
        <v>14.016034499999995</v>
      </c>
      <c r="AS71">
        <v>8.5385370000000016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897.25953109206716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404.67377425133742</v>
      </c>
      <c r="L72">
        <v>6.0500684643584526</v>
      </c>
      <c r="M72">
        <v>30.048267412361625</v>
      </c>
      <c r="N72">
        <v>49.990294676509365</v>
      </c>
      <c r="O72">
        <v>35.30189921940574</v>
      </c>
      <c r="P72">
        <v>23.909476906119028</v>
      </c>
      <c r="Q72">
        <v>4.6106582319587623</v>
      </c>
      <c r="R72">
        <v>17.281355859985077</v>
      </c>
      <c r="S72">
        <v>11.168965740740742</v>
      </c>
      <c r="T72">
        <v>0</v>
      </c>
      <c r="U72">
        <v>59.840725976008727</v>
      </c>
      <c r="V72">
        <v>8.7670832507507512</v>
      </c>
      <c r="W72">
        <v>19.633638080500894</v>
      </c>
      <c r="X72">
        <v>62.427923641079133</v>
      </c>
      <c r="Y72">
        <v>0</v>
      </c>
      <c r="Z72">
        <v>0</v>
      </c>
      <c r="AA72">
        <v>11.868874969620256</v>
      </c>
      <c r="AB72">
        <v>5.5726452540135032</v>
      </c>
      <c r="AC72">
        <v>0.53888559392178415</v>
      </c>
      <c r="AD72">
        <v>3.8662011311127942</v>
      </c>
      <c r="AE72">
        <v>6.9734218620420894</v>
      </c>
      <c r="AF72">
        <v>16.793082028397571</v>
      </c>
      <c r="AG72">
        <v>29.103263048799999</v>
      </c>
      <c r="AH72">
        <v>39.593005471678978</v>
      </c>
      <c r="AI72">
        <v>0</v>
      </c>
      <c r="AJ72">
        <v>0</v>
      </c>
      <c r="AK72">
        <v>22.824833359810878</v>
      </c>
      <c r="AL72">
        <v>19.210937449999996</v>
      </c>
      <c r="AM72">
        <v>6.6871739534883714</v>
      </c>
      <c r="AN72">
        <v>0</v>
      </c>
      <c r="AO72">
        <v>0</v>
      </c>
      <c r="AP72">
        <v>0</v>
      </c>
      <c r="AQ72">
        <v>27.26527716</v>
      </c>
      <c r="AR72">
        <v>14.016034499999995</v>
      </c>
      <c r="AS72">
        <v>8.5385370000000016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946.55630449400189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433.57968572769249</v>
      </c>
      <c r="L73">
        <v>6.0500747902077148</v>
      </c>
      <c r="M73">
        <v>30.048267412361625</v>
      </c>
      <c r="N73">
        <v>49.990294676509365</v>
      </c>
      <c r="O73">
        <v>35.30189921940574</v>
      </c>
      <c r="P73">
        <v>23.909476906119028</v>
      </c>
      <c r="Q73">
        <v>4.6107829543292107</v>
      </c>
      <c r="R73">
        <v>17.281355859985077</v>
      </c>
      <c r="S73">
        <v>11.164231028694969</v>
      </c>
      <c r="T73">
        <v>0</v>
      </c>
      <c r="U73">
        <v>59.840725976008727</v>
      </c>
      <c r="V73">
        <v>8.7670832507507512</v>
      </c>
      <c r="W73">
        <v>19.633638080500894</v>
      </c>
      <c r="X73">
        <v>62.427923641079133</v>
      </c>
      <c r="Y73">
        <v>0</v>
      </c>
      <c r="Z73">
        <v>0</v>
      </c>
      <c r="AA73">
        <v>17.837414208860764</v>
      </c>
      <c r="AB73">
        <v>11.145290068867213</v>
      </c>
      <c r="AC73">
        <v>12.298985039107899</v>
      </c>
      <c r="AD73">
        <v>7.7324018230128706</v>
      </c>
      <c r="AE73">
        <v>13.946843724084179</v>
      </c>
      <c r="AF73">
        <v>23.707881</v>
      </c>
      <c r="AG73">
        <v>29.103263048799999</v>
      </c>
      <c r="AH73">
        <v>48.088670399999998</v>
      </c>
      <c r="AI73">
        <v>0</v>
      </c>
      <c r="AJ73">
        <v>0</v>
      </c>
      <c r="AK73">
        <v>22.824833359810878</v>
      </c>
      <c r="AL73">
        <v>19.210937449999996</v>
      </c>
      <c r="AM73">
        <v>6.6871739534883714</v>
      </c>
      <c r="AN73">
        <v>0</v>
      </c>
      <c r="AO73">
        <v>0</v>
      </c>
      <c r="AP73">
        <v>0</v>
      </c>
      <c r="AQ73">
        <v>27.26527716</v>
      </c>
      <c r="AR73">
        <v>14.016034499999995</v>
      </c>
      <c r="AS73">
        <v>7.969301287838241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1024.4397465475151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433.57968572769249</v>
      </c>
      <c r="L74">
        <v>6.0499869004101976</v>
      </c>
      <c r="M74">
        <v>30.048267412361625</v>
      </c>
      <c r="N74">
        <v>49.990294676509365</v>
      </c>
      <c r="O74">
        <v>35.30189921940574</v>
      </c>
      <c r="P74">
        <v>23.909476906119028</v>
      </c>
      <c r="Q74">
        <v>4.6107829543292107</v>
      </c>
      <c r="R74">
        <v>17.281355859985077</v>
      </c>
      <c r="S74">
        <v>11.164231028694969</v>
      </c>
      <c r="T74">
        <v>0</v>
      </c>
      <c r="U74">
        <v>59.840725976008727</v>
      </c>
      <c r="V74">
        <v>8.7670832507507512</v>
      </c>
      <c r="W74">
        <v>19.633638080500894</v>
      </c>
      <c r="X74">
        <v>62.427923641079133</v>
      </c>
      <c r="Y74">
        <v>0</v>
      </c>
      <c r="Z74">
        <v>0</v>
      </c>
      <c r="AA74">
        <v>17.837414208860764</v>
      </c>
      <c r="AB74">
        <v>11.145290068867213</v>
      </c>
      <c r="AC74">
        <v>12.298985039107899</v>
      </c>
      <c r="AD74">
        <v>11.598602954125665</v>
      </c>
      <c r="AE74">
        <v>13.946843724084179</v>
      </c>
      <c r="AF74">
        <v>23.707881</v>
      </c>
      <c r="AG74">
        <v>29.103263048799999</v>
      </c>
      <c r="AH74">
        <v>49.49125672979936</v>
      </c>
      <c r="AI74">
        <v>0</v>
      </c>
      <c r="AJ74">
        <v>0</v>
      </c>
      <c r="AK74">
        <v>22.824833359810878</v>
      </c>
      <c r="AL74">
        <v>19.210937449999996</v>
      </c>
      <c r="AM74">
        <v>6.6871739534883714</v>
      </c>
      <c r="AN74">
        <v>0</v>
      </c>
      <c r="AO74">
        <v>0</v>
      </c>
      <c r="AP74">
        <v>0</v>
      </c>
      <c r="AQ74">
        <v>27.26527716</v>
      </c>
      <c r="AR74">
        <v>14.016034499999995</v>
      </c>
      <c r="AS74">
        <v>7.969301287838241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1029.7084461186298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433.57968572769249</v>
      </c>
      <c r="L75">
        <v>6.0500233901415843</v>
      </c>
      <c r="M75">
        <v>30.048267412361625</v>
      </c>
      <c r="N75">
        <v>49.990294676509365</v>
      </c>
      <c r="O75">
        <v>35.30189921940574</v>
      </c>
      <c r="P75">
        <v>23.909476906119028</v>
      </c>
      <c r="Q75">
        <v>4.6107829543292107</v>
      </c>
      <c r="R75">
        <v>17.281355859985077</v>
      </c>
      <c r="S75">
        <v>11.164231028694969</v>
      </c>
      <c r="T75">
        <v>0</v>
      </c>
      <c r="U75">
        <v>59.840725976008727</v>
      </c>
      <c r="V75">
        <v>8.7670832507507512</v>
      </c>
      <c r="W75">
        <v>19.633638080500894</v>
      </c>
      <c r="X75">
        <v>62.427923641079133</v>
      </c>
      <c r="Y75">
        <v>0</v>
      </c>
      <c r="Z75">
        <v>0</v>
      </c>
      <c r="AA75">
        <v>17.837414208860764</v>
      </c>
      <c r="AB75">
        <v>11.145290068867213</v>
      </c>
      <c r="AC75">
        <v>12.298985039107899</v>
      </c>
      <c r="AD75">
        <v>11.598602954125665</v>
      </c>
      <c r="AE75">
        <v>13.946843724084179</v>
      </c>
      <c r="AF75">
        <v>23.707881</v>
      </c>
      <c r="AG75">
        <v>29.103263048799999</v>
      </c>
      <c r="AH75">
        <v>49.49125672979936</v>
      </c>
      <c r="AI75">
        <v>0</v>
      </c>
      <c r="AJ75">
        <v>0</v>
      </c>
      <c r="AK75">
        <v>22.824833359810878</v>
      </c>
      <c r="AL75">
        <v>28.816406548020652</v>
      </c>
      <c r="AM75">
        <v>6.6871739534883714</v>
      </c>
      <c r="AN75">
        <v>0</v>
      </c>
      <c r="AO75">
        <v>0</v>
      </c>
      <c r="AP75">
        <v>2.5477053971830985</v>
      </c>
      <c r="AQ75">
        <v>27.26527716</v>
      </c>
      <c r="AR75">
        <v>14.016034499999995</v>
      </c>
      <c r="AS75">
        <v>8.5385370000000016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1042.4308928157266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433.57648901147076</v>
      </c>
      <c r="L76">
        <v>6.0500233901415843</v>
      </c>
      <c r="M76">
        <v>30.048267412361625</v>
      </c>
      <c r="N76">
        <v>49.990294676509365</v>
      </c>
      <c r="O76">
        <v>35.30189921940574</v>
      </c>
      <c r="P76">
        <v>23.909476906119028</v>
      </c>
      <c r="Q76">
        <v>4.6107829543292107</v>
      </c>
      <c r="R76">
        <v>17.281355859985077</v>
      </c>
      <c r="S76">
        <v>11.164231028694969</v>
      </c>
      <c r="T76">
        <v>0</v>
      </c>
      <c r="U76">
        <v>59.840725976008727</v>
      </c>
      <c r="V76">
        <v>8.7670832507507512</v>
      </c>
      <c r="W76">
        <v>19.633638080500894</v>
      </c>
      <c r="X76">
        <v>62.427923641079133</v>
      </c>
      <c r="Y76">
        <v>0</v>
      </c>
      <c r="Z76">
        <v>0</v>
      </c>
      <c r="AA76">
        <v>17.837414208860764</v>
      </c>
      <c r="AB76">
        <v>11.145290068867213</v>
      </c>
      <c r="AC76">
        <v>12.298985039107899</v>
      </c>
      <c r="AD76">
        <v>11.598602954125665</v>
      </c>
      <c r="AE76">
        <v>13.946843724084179</v>
      </c>
      <c r="AF76">
        <v>23.707881</v>
      </c>
      <c r="AG76">
        <v>29.103263048799999</v>
      </c>
      <c r="AH76">
        <v>49.49125672979936</v>
      </c>
      <c r="AI76">
        <v>0</v>
      </c>
      <c r="AJ76">
        <v>0</v>
      </c>
      <c r="AK76">
        <v>22.824833359810878</v>
      </c>
      <c r="AL76">
        <v>28.816406548020652</v>
      </c>
      <c r="AM76">
        <v>6.6871739534883714</v>
      </c>
      <c r="AN76">
        <v>0</v>
      </c>
      <c r="AO76">
        <v>0</v>
      </c>
      <c r="AP76">
        <v>2.5477053971830985</v>
      </c>
      <c r="AQ76">
        <v>27.26527716</v>
      </c>
      <c r="AR76">
        <v>14.016034499999995</v>
      </c>
      <c r="AS76">
        <v>8.5385370000000016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1042.4276960995048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433.57743150765333</v>
      </c>
      <c r="L77">
        <v>6.0500233901415843</v>
      </c>
      <c r="M77">
        <v>30.048267412361625</v>
      </c>
      <c r="N77">
        <v>49.990294676509365</v>
      </c>
      <c r="O77">
        <v>35.30189921940574</v>
      </c>
      <c r="P77">
        <v>23.909476906119028</v>
      </c>
      <c r="Q77">
        <v>4.6107829543292107</v>
      </c>
      <c r="R77">
        <v>17.281355859985077</v>
      </c>
      <c r="S77">
        <v>11.164231028694969</v>
      </c>
      <c r="T77">
        <v>0</v>
      </c>
      <c r="U77">
        <v>59.840725976008727</v>
      </c>
      <c r="V77">
        <v>8.7670832507507512</v>
      </c>
      <c r="W77">
        <v>19.633638080500894</v>
      </c>
      <c r="X77">
        <v>62.427923641079133</v>
      </c>
      <c r="Y77">
        <v>0</v>
      </c>
      <c r="Z77">
        <v>0</v>
      </c>
      <c r="AA77">
        <v>17.837414208860764</v>
      </c>
      <c r="AB77">
        <v>11.145290068867213</v>
      </c>
      <c r="AC77">
        <v>12.298985039107899</v>
      </c>
      <c r="AD77">
        <v>11.598602954125665</v>
      </c>
      <c r="AE77">
        <v>13.946843724084179</v>
      </c>
      <c r="AF77">
        <v>23.707881</v>
      </c>
      <c r="AG77">
        <v>29.103263048799999</v>
      </c>
      <c r="AH77">
        <v>49.49125672979936</v>
      </c>
      <c r="AI77">
        <v>0</v>
      </c>
      <c r="AJ77">
        <v>0</v>
      </c>
      <c r="AK77">
        <v>22.824833359810878</v>
      </c>
      <c r="AL77">
        <v>38.421874899999992</v>
      </c>
      <c r="AM77">
        <v>6.6871739534883714</v>
      </c>
      <c r="AN77">
        <v>0</v>
      </c>
      <c r="AO77">
        <v>0</v>
      </c>
      <c r="AP77">
        <v>2.5477053971830985</v>
      </c>
      <c r="AQ77">
        <v>27.26527716</v>
      </c>
      <c r="AR77">
        <v>14.016034499999995</v>
      </c>
      <c r="AS77">
        <v>11.384716000000001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1054.8802859476671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433.57743150765333</v>
      </c>
      <c r="L78">
        <v>6.0500233901415843</v>
      </c>
      <c r="M78">
        <v>30.048267412361625</v>
      </c>
      <c r="N78">
        <v>49.990294676509365</v>
      </c>
      <c r="O78">
        <v>35.30189921940574</v>
      </c>
      <c r="P78">
        <v>23.909476906119028</v>
      </c>
      <c r="Q78">
        <v>4.6107829543292107</v>
      </c>
      <c r="R78">
        <v>17.281355859985077</v>
      </c>
      <c r="S78">
        <v>11.164231028694969</v>
      </c>
      <c r="T78">
        <v>0</v>
      </c>
      <c r="U78">
        <v>59.840725976008727</v>
      </c>
      <c r="V78">
        <v>8.7670832507507512</v>
      </c>
      <c r="W78">
        <v>19.633638080500894</v>
      </c>
      <c r="X78">
        <v>62.427923641079133</v>
      </c>
      <c r="Y78">
        <v>0</v>
      </c>
      <c r="Z78">
        <v>0</v>
      </c>
      <c r="AA78">
        <v>17.837414208860764</v>
      </c>
      <c r="AB78">
        <v>11.145290068867213</v>
      </c>
      <c r="AC78">
        <v>12.298985039107899</v>
      </c>
      <c r="AD78">
        <v>6.708272400000002</v>
      </c>
      <c r="AE78">
        <v>13.946843724084179</v>
      </c>
      <c r="AF78">
        <v>23.707881</v>
      </c>
      <c r="AG78">
        <v>29.103263048799999</v>
      </c>
      <c r="AH78">
        <v>39.593005471678978</v>
      </c>
      <c r="AI78">
        <v>0</v>
      </c>
      <c r="AJ78">
        <v>0</v>
      </c>
      <c r="AK78">
        <v>22.824833359810878</v>
      </c>
      <c r="AL78">
        <v>38.421874899999992</v>
      </c>
      <c r="AM78">
        <v>6.6871739534883714</v>
      </c>
      <c r="AN78">
        <v>0</v>
      </c>
      <c r="AO78">
        <v>0</v>
      </c>
      <c r="AP78">
        <v>2.5477053971830985</v>
      </c>
      <c r="AQ78">
        <v>27.26527716</v>
      </c>
      <c r="AR78">
        <v>14.016034499999995</v>
      </c>
      <c r="AS78">
        <v>11.384716000000001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1040.091704135421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433.57743150765333</v>
      </c>
      <c r="L79">
        <v>6.0500233901415843</v>
      </c>
      <c r="M79">
        <v>30.048267412361625</v>
      </c>
      <c r="N79">
        <v>49.990294676509365</v>
      </c>
      <c r="O79">
        <v>35.30189921940574</v>
      </c>
      <c r="P79">
        <v>23.909476906119028</v>
      </c>
      <c r="Q79">
        <v>4.6107829543292107</v>
      </c>
      <c r="R79">
        <v>17.281355859985077</v>
      </c>
      <c r="S79">
        <v>11.164231028694969</v>
      </c>
      <c r="T79">
        <v>0</v>
      </c>
      <c r="U79">
        <v>59.840725976008727</v>
      </c>
      <c r="V79">
        <v>8.7670832507507512</v>
      </c>
      <c r="W79">
        <v>19.633638080500894</v>
      </c>
      <c r="X79">
        <v>62.427923641079133</v>
      </c>
      <c r="Y79">
        <v>0</v>
      </c>
      <c r="Z79">
        <v>0</v>
      </c>
      <c r="AA79">
        <v>12.036042000000002</v>
      </c>
      <c r="AB79">
        <v>11.145290068867213</v>
      </c>
      <c r="AC79">
        <v>0.53888559392178415</v>
      </c>
      <c r="AD79">
        <v>3.354136200000001</v>
      </c>
      <c r="AE79">
        <v>6.9734218620420894</v>
      </c>
      <c r="AF79">
        <v>11.8539405</v>
      </c>
      <c r="AG79">
        <v>29.103263048799999</v>
      </c>
      <c r="AH79">
        <v>29.654680079999995</v>
      </c>
      <c r="AI79">
        <v>0</v>
      </c>
      <c r="AJ79">
        <v>0</v>
      </c>
      <c r="AK79">
        <v>22.824833359810878</v>
      </c>
      <c r="AL79">
        <v>38.421874899999992</v>
      </c>
      <c r="AM79">
        <v>6.881201336084021</v>
      </c>
      <c r="AN79">
        <v>0</v>
      </c>
      <c r="AO79">
        <v>0</v>
      </c>
      <c r="AP79">
        <v>2.5477053971830985</v>
      </c>
      <c r="AQ79">
        <v>27.26527716</v>
      </c>
      <c r="AR79">
        <v>14.249635074999993</v>
      </c>
      <c r="AS79">
        <v>11.384716000000001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990.83803648524861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433.57743150765333</v>
      </c>
      <c r="L80">
        <v>6.0500233901415843</v>
      </c>
      <c r="M80">
        <v>30.048267412361625</v>
      </c>
      <c r="N80">
        <v>49.990294676509365</v>
      </c>
      <c r="O80">
        <v>35.30189921940574</v>
      </c>
      <c r="P80">
        <v>23.909476906119028</v>
      </c>
      <c r="Q80">
        <v>4.6107829543292107</v>
      </c>
      <c r="R80">
        <v>17.281355859985077</v>
      </c>
      <c r="S80">
        <v>11.164231028694969</v>
      </c>
      <c r="T80">
        <v>0</v>
      </c>
      <c r="U80">
        <v>59.840725976008727</v>
      </c>
      <c r="V80">
        <v>8.7670832507507512</v>
      </c>
      <c r="W80">
        <v>19.633638080500894</v>
      </c>
      <c r="X80">
        <v>62.427923641079133</v>
      </c>
      <c r="Y80">
        <v>0</v>
      </c>
      <c r="Z80">
        <v>0</v>
      </c>
      <c r="AA80">
        <v>12.036042000000002</v>
      </c>
      <c r="AB80">
        <v>5.5726452540135032</v>
      </c>
      <c r="AC80">
        <v>0</v>
      </c>
      <c r="AD80">
        <v>0</v>
      </c>
      <c r="AE80">
        <v>6.9734218620420894</v>
      </c>
      <c r="AF80">
        <v>5.5976944716024351</v>
      </c>
      <c r="AG80">
        <v>29.103263048799999</v>
      </c>
      <c r="AH80">
        <v>16.029556799999998</v>
      </c>
      <c r="AI80">
        <v>0</v>
      </c>
      <c r="AJ80">
        <v>0</v>
      </c>
      <c r="AK80">
        <v>22.824833359810878</v>
      </c>
      <c r="AL80">
        <v>38.421874899999992</v>
      </c>
      <c r="AM80">
        <v>6.881201336084021</v>
      </c>
      <c r="AN80">
        <v>0</v>
      </c>
      <c r="AO80">
        <v>0</v>
      </c>
      <c r="AP80">
        <v>2.5477053971830985</v>
      </c>
      <c r="AQ80">
        <v>27.26527716</v>
      </c>
      <c r="AR80">
        <v>14.249635074999993</v>
      </c>
      <c r="AS80">
        <v>11.384716000000001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961.49100056807549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433.57137317235288</v>
      </c>
      <c r="L81">
        <v>6.0500233901415843</v>
      </c>
      <c r="M81">
        <v>30.048267412361625</v>
      </c>
      <c r="N81">
        <v>49.990294676509365</v>
      </c>
      <c r="O81">
        <v>35.30189921940574</v>
      </c>
      <c r="P81">
        <v>23.909476906119028</v>
      </c>
      <c r="Q81">
        <v>4.6107829543292107</v>
      </c>
      <c r="R81">
        <v>17.281355859985077</v>
      </c>
      <c r="S81">
        <v>11.164231028694969</v>
      </c>
      <c r="T81">
        <v>0</v>
      </c>
      <c r="U81">
        <v>59.840725976008727</v>
      </c>
      <c r="V81">
        <v>8.7670832507507512</v>
      </c>
      <c r="W81">
        <v>19.633638080500894</v>
      </c>
      <c r="X81">
        <v>62.427923641079133</v>
      </c>
      <c r="Y81">
        <v>0</v>
      </c>
      <c r="Z81">
        <v>0</v>
      </c>
      <c r="AA81">
        <v>12.036042000000002</v>
      </c>
      <c r="AB81">
        <v>5.5726452540135032</v>
      </c>
      <c r="AC81">
        <v>0</v>
      </c>
      <c r="AD81">
        <v>0</v>
      </c>
      <c r="AE81">
        <v>6.9734218620420894</v>
      </c>
      <c r="AF81">
        <v>5.5976944716024351</v>
      </c>
      <c r="AG81">
        <v>29.103263048799999</v>
      </c>
      <c r="AH81">
        <v>8.0147783999999991</v>
      </c>
      <c r="AI81">
        <v>0</v>
      </c>
      <c r="AJ81">
        <v>0</v>
      </c>
      <c r="AK81">
        <v>22.824833359810878</v>
      </c>
      <c r="AL81">
        <v>38.421874899999992</v>
      </c>
      <c r="AM81">
        <v>6.881201336084021</v>
      </c>
      <c r="AN81">
        <v>0</v>
      </c>
      <c r="AO81">
        <v>0</v>
      </c>
      <c r="AP81">
        <v>0</v>
      </c>
      <c r="AQ81">
        <v>27.26527716</v>
      </c>
      <c r="AR81">
        <v>14.249635074999993</v>
      </c>
      <c r="AS81">
        <v>11.384716000000001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950.92245843559181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433.57648901147076</v>
      </c>
      <c r="L82">
        <v>6.0500233901415843</v>
      </c>
      <c r="M82">
        <v>30.048267412361625</v>
      </c>
      <c r="N82">
        <v>49.990294676509365</v>
      </c>
      <c r="O82">
        <v>35.30189921940574</v>
      </c>
      <c r="P82">
        <v>23.909476906119028</v>
      </c>
      <c r="Q82">
        <v>4.6107829543292107</v>
      </c>
      <c r="R82">
        <v>17.281355859985077</v>
      </c>
      <c r="S82">
        <v>11.164231028694969</v>
      </c>
      <c r="T82">
        <v>0</v>
      </c>
      <c r="U82">
        <v>59.840725976008727</v>
      </c>
      <c r="V82">
        <v>8.7670832507507512</v>
      </c>
      <c r="W82">
        <v>19.633638080500894</v>
      </c>
      <c r="X82">
        <v>62.427923641079133</v>
      </c>
      <c r="Y82">
        <v>0</v>
      </c>
      <c r="Z82">
        <v>0</v>
      </c>
      <c r="AA82">
        <v>12.036042000000002</v>
      </c>
      <c r="AB82">
        <v>5.5726452540135032</v>
      </c>
      <c r="AC82">
        <v>0</v>
      </c>
      <c r="AD82">
        <v>0</v>
      </c>
      <c r="AE82">
        <v>6.9734218620420894</v>
      </c>
      <c r="AF82">
        <v>5.5976944716024351</v>
      </c>
      <c r="AG82">
        <v>29.103263048799999</v>
      </c>
      <c r="AH82">
        <v>0</v>
      </c>
      <c r="AI82">
        <v>0</v>
      </c>
      <c r="AJ82">
        <v>0</v>
      </c>
      <c r="AK82">
        <v>22.824833359810878</v>
      </c>
      <c r="AL82">
        <v>38.421874899999992</v>
      </c>
      <c r="AM82">
        <v>6.881201336084021</v>
      </c>
      <c r="AN82">
        <v>0</v>
      </c>
      <c r="AO82">
        <v>0</v>
      </c>
      <c r="AP82">
        <v>0</v>
      </c>
      <c r="AQ82">
        <v>18.176851439999997</v>
      </c>
      <c r="AR82">
        <v>14.249635074999993</v>
      </c>
      <c r="AS82">
        <v>11.384716000000001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933.82437015470975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433.57648901147076</v>
      </c>
      <c r="L83">
        <v>6.0501559449545859</v>
      </c>
      <c r="M83">
        <v>30.048267412361625</v>
      </c>
      <c r="N83">
        <v>49.990294676509365</v>
      </c>
      <c r="O83">
        <v>35.30189921940574</v>
      </c>
      <c r="P83">
        <v>23.909476906119028</v>
      </c>
      <c r="Q83">
        <v>4.6147233742331286</v>
      </c>
      <c r="R83">
        <v>17.281355859985077</v>
      </c>
      <c r="S83">
        <v>11.16607855501973</v>
      </c>
      <c r="T83">
        <v>0</v>
      </c>
      <c r="U83">
        <v>59.840725976008727</v>
      </c>
      <c r="V83">
        <v>8.7670832507507512</v>
      </c>
      <c r="W83">
        <v>19.633638080500894</v>
      </c>
      <c r="X83">
        <v>62.427923641079133</v>
      </c>
      <c r="Y83">
        <v>0</v>
      </c>
      <c r="Z83">
        <v>0</v>
      </c>
      <c r="AA83">
        <v>17.837414208860764</v>
      </c>
      <c r="AB83">
        <v>5.5726452540135032</v>
      </c>
      <c r="AC83">
        <v>0</v>
      </c>
      <c r="AD83">
        <v>0</v>
      </c>
      <c r="AE83">
        <v>6.9734218620420894</v>
      </c>
      <c r="AF83">
        <v>0</v>
      </c>
      <c r="AG83">
        <v>29.103263048799999</v>
      </c>
      <c r="AH83">
        <v>0</v>
      </c>
      <c r="AI83">
        <v>0</v>
      </c>
      <c r="AJ83">
        <v>0</v>
      </c>
      <c r="AK83">
        <v>22.824833359810878</v>
      </c>
      <c r="AL83">
        <v>38.421874899999992</v>
      </c>
      <c r="AM83">
        <v>6.881201336084021</v>
      </c>
      <c r="AN83">
        <v>0</v>
      </c>
      <c r="AO83">
        <v>0</v>
      </c>
      <c r="AP83">
        <v>0</v>
      </c>
      <c r="AQ83">
        <v>18.176851439999997</v>
      </c>
      <c r="AR83">
        <v>14.016034499999995</v>
      </c>
      <c r="AS83">
        <v>11.384716000000001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933.80036781800982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433.57648901147076</v>
      </c>
      <c r="L84">
        <v>6.0501559449545859</v>
      </c>
      <c r="M84">
        <v>30.048267412361625</v>
      </c>
      <c r="N84">
        <v>49.990294676509365</v>
      </c>
      <c r="O84">
        <v>35.30189921940574</v>
      </c>
      <c r="P84">
        <v>23.909476906119028</v>
      </c>
      <c r="Q84">
        <v>4.6147233742331286</v>
      </c>
      <c r="R84">
        <v>17.281355859985077</v>
      </c>
      <c r="S84">
        <v>11.16607855501973</v>
      </c>
      <c r="T84">
        <v>0</v>
      </c>
      <c r="U84">
        <v>59.840725976008727</v>
      </c>
      <c r="V84">
        <v>8.7670832507507512</v>
      </c>
      <c r="W84">
        <v>19.633638080500894</v>
      </c>
      <c r="X84">
        <v>62.427923641079133</v>
      </c>
      <c r="Y84">
        <v>0</v>
      </c>
      <c r="Z84">
        <v>0</v>
      </c>
      <c r="AA84">
        <v>17.837414208860764</v>
      </c>
      <c r="AB84">
        <v>5.5726452540135032</v>
      </c>
      <c r="AC84">
        <v>0</v>
      </c>
      <c r="AD84">
        <v>0</v>
      </c>
      <c r="AE84">
        <v>6.9734218620420894</v>
      </c>
      <c r="AF84">
        <v>0</v>
      </c>
      <c r="AG84">
        <v>29.103263048799999</v>
      </c>
      <c r="AH84">
        <v>0</v>
      </c>
      <c r="AI84">
        <v>0</v>
      </c>
      <c r="AJ84">
        <v>0</v>
      </c>
      <c r="AK84">
        <v>22.824833359810878</v>
      </c>
      <c r="AL84">
        <v>38.421874899999992</v>
      </c>
      <c r="AM84">
        <v>6.881201336084021</v>
      </c>
      <c r="AN84">
        <v>0</v>
      </c>
      <c r="AO84">
        <v>0</v>
      </c>
      <c r="AP84">
        <v>0</v>
      </c>
      <c r="AQ84">
        <v>18.176851439999997</v>
      </c>
      <c r="AR84">
        <v>14.016034499999995</v>
      </c>
      <c r="AS84">
        <v>11.384716000000001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933.80036781800982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433.57648901147076</v>
      </c>
      <c r="L85">
        <v>6.0501559449545859</v>
      </c>
      <c r="M85">
        <v>30.048267412361625</v>
      </c>
      <c r="N85">
        <v>49.990294676509365</v>
      </c>
      <c r="O85">
        <v>35.30189921940574</v>
      </c>
      <c r="P85">
        <v>23.909476906119028</v>
      </c>
      <c r="Q85">
        <v>4.6147233742331286</v>
      </c>
      <c r="R85">
        <v>17.281355859985077</v>
      </c>
      <c r="S85">
        <v>11.16607855501973</v>
      </c>
      <c r="T85">
        <v>0</v>
      </c>
      <c r="U85">
        <v>59.840725976008727</v>
      </c>
      <c r="V85">
        <v>8.7670832507507512</v>
      </c>
      <c r="W85">
        <v>19.633638080500894</v>
      </c>
      <c r="X85">
        <v>62.427923641079133</v>
      </c>
      <c r="Y85">
        <v>0</v>
      </c>
      <c r="Z85">
        <v>0</v>
      </c>
      <c r="AA85">
        <v>17.837414208860764</v>
      </c>
      <c r="AB85">
        <v>5.5726452540135032</v>
      </c>
      <c r="AC85">
        <v>0</v>
      </c>
      <c r="AD85">
        <v>0</v>
      </c>
      <c r="AE85">
        <v>6.9734218620420894</v>
      </c>
      <c r="AF85">
        <v>0</v>
      </c>
      <c r="AG85">
        <v>29.103263048799999</v>
      </c>
      <c r="AH85">
        <v>0</v>
      </c>
      <c r="AI85">
        <v>0</v>
      </c>
      <c r="AJ85">
        <v>0</v>
      </c>
      <c r="AK85">
        <v>22.824833359810878</v>
      </c>
      <c r="AL85">
        <v>40.092391199999994</v>
      </c>
      <c r="AM85">
        <v>6.881201336084021</v>
      </c>
      <c r="AN85">
        <v>0</v>
      </c>
      <c r="AO85">
        <v>0</v>
      </c>
      <c r="AP85">
        <v>0</v>
      </c>
      <c r="AQ85">
        <v>18.176851439999997</v>
      </c>
      <c r="AR85">
        <v>14.296355014311589</v>
      </c>
      <c r="AS85">
        <v>11.384716000000001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935.75120463232133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433.57648901147076</v>
      </c>
      <c r="L86">
        <v>6.0500532618903584</v>
      </c>
      <c r="M86">
        <v>30.048267412361625</v>
      </c>
      <c r="N86">
        <v>49.990294676509365</v>
      </c>
      <c r="O86">
        <v>35.30189921940574</v>
      </c>
      <c r="P86">
        <v>23.909476906119028</v>
      </c>
      <c r="Q86">
        <v>4.6147233742331286</v>
      </c>
      <c r="R86">
        <v>17.284332003402323</v>
      </c>
      <c r="S86">
        <v>11.16607855501973</v>
      </c>
      <c r="T86">
        <v>0</v>
      </c>
      <c r="U86">
        <v>59.840725976008727</v>
      </c>
      <c r="V86">
        <v>8.7670832507507512</v>
      </c>
      <c r="W86">
        <v>19.633638080500894</v>
      </c>
      <c r="X86">
        <v>62.427923641079133</v>
      </c>
      <c r="Y86">
        <v>0</v>
      </c>
      <c r="Z86">
        <v>0</v>
      </c>
      <c r="AA86">
        <v>17.837414208860764</v>
      </c>
      <c r="AB86">
        <v>5.5726452540135032</v>
      </c>
      <c r="AC86">
        <v>0</v>
      </c>
      <c r="AD86">
        <v>0</v>
      </c>
      <c r="AE86">
        <v>6.9734218620420894</v>
      </c>
      <c r="AF86">
        <v>0</v>
      </c>
      <c r="AG86">
        <v>29.103263048799999</v>
      </c>
      <c r="AH86">
        <v>0</v>
      </c>
      <c r="AI86">
        <v>0</v>
      </c>
      <c r="AJ86">
        <v>0</v>
      </c>
      <c r="AK86">
        <v>22.824833359810878</v>
      </c>
      <c r="AL86">
        <v>40.092391199999994</v>
      </c>
      <c r="AM86">
        <v>6.881201336084021</v>
      </c>
      <c r="AN86">
        <v>0</v>
      </c>
      <c r="AO86">
        <v>0</v>
      </c>
      <c r="AP86">
        <v>0</v>
      </c>
      <c r="AQ86">
        <v>18.176851439999997</v>
      </c>
      <c r="AR86">
        <v>14.296355014311589</v>
      </c>
      <c r="AS86">
        <v>11.384716000000001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935.75407809267438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433.57648901147076</v>
      </c>
      <c r="L87">
        <v>6.0500639043273887</v>
      </c>
      <c r="M87">
        <v>30.048267412361625</v>
      </c>
      <c r="N87">
        <v>49.990294676509365</v>
      </c>
      <c r="O87">
        <v>35.30189921940574</v>
      </c>
      <c r="P87">
        <v>23.909476906119028</v>
      </c>
      <c r="Q87">
        <v>4.6147233742331286</v>
      </c>
      <c r="R87">
        <v>17.284332003402323</v>
      </c>
      <c r="S87">
        <v>11.16607855501973</v>
      </c>
      <c r="T87">
        <v>0</v>
      </c>
      <c r="U87">
        <v>59.840725976008727</v>
      </c>
      <c r="V87">
        <v>8.7670832507507512</v>
      </c>
      <c r="W87">
        <v>19.633638080500894</v>
      </c>
      <c r="X87">
        <v>62.427923641079133</v>
      </c>
      <c r="Y87">
        <v>0</v>
      </c>
      <c r="Z87">
        <v>0</v>
      </c>
      <c r="AA87">
        <v>17.837414208860764</v>
      </c>
      <c r="AB87">
        <v>5.5726452540135032</v>
      </c>
      <c r="AC87">
        <v>0</v>
      </c>
      <c r="AD87">
        <v>0</v>
      </c>
      <c r="AE87">
        <v>6.9734218620420894</v>
      </c>
      <c r="AF87">
        <v>0</v>
      </c>
      <c r="AG87">
        <v>29.103263048799999</v>
      </c>
      <c r="AH87">
        <v>0</v>
      </c>
      <c r="AI87">
        <v>0</v>
      </c>
      <c r="AJ87">
        <v>0</v>
      </c>
      <c r="AK87">
        <v>22.824833359810878</v>
      </c>
      <c r="AL87">
        <v>40.092391199999994</v>
      </c>
      <c r="AM87">
        <v>6.881201336084021</v>
      </c>
      <c r="AN87">
        <v>0</v>
      </c>
      <c r="AO87">
        <v>0</v>
      </c>
      <c r="AP87">
        <v>0</v>
      </c>
      <c r="AQ87">
        <v>18.176851439999997</v>
      </c>
      <c r="AR87">
        <v>14.296355014311589</v>
      </c>
      <c r="AS87">
        <v>11.384716000000001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935.7540887351114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433.57968572769249</v>
      </c>
      <c r="L88">
        <v>6.050091782423209</v>
      </c>
      <c r="M88">
        <v>30.048267412361625</v>
      </c>
      <c r="N88">
        <v>49.990294676509365</v>
      </c>
      <c r="O88">
        <v>35.30189921940574</v>
      </c>
      <c r="P88">
        <v>23.909476906119028</v>
      </c>
      <c r="Q88">
        <v>4.6147233742331286</v>
      </c>
      <c r="R88">
        <v>17.284332003402323</v>
      </c>
      <c r="S88">
        <v>11.16607855501973</v>
      </c>
      <c r="T88">
        <v>0</v>
      </c>
      <c r="U88">
        <v>59.840725976008727</v>
      </c>
      <c r="V88">
        <v>8.7670832507507512</v>
      </c>
      <c r="W88">
        <v>19.633638080500894</v>
      </c>
      <c r="X88">
        <v>62.427923641079133</v>
      </c>
      <c r="Y88">
        <v>0</v>
      </c>
      <c r="Z88">
        <v>0</v>
      </c>
      <c r="AA88">
        <v>17.837414208860764</v>
      </c>
      <c r="AB88">
        <v>5.5726452540135032</v>
      </c>
      <c r="AC88">
        <v>0</v>
      </c>
      <c r="AD88">
        <v>0</v>
      </c>
      <c r="AE88">
        <v>6.9734218620420894</v>
      </c>
      <c r="AF88">
        <v>0</v>
      </c>
      <c r="AG88">
        <v>29.103263048799999</v>
      </c>
      <c r="AH88">
        <v>0</v>
      </c>
      <c r="AI88">
        <v>0</v>
      </c>
      <c r="AJ88">
        <v>0</v>
      </c>
      <c r="AK88">
        <v>22.824833359810878</v>
      </c>
      <c r="AL88">
        <v>40.092391199999994</v>
      </c>
      <c r="AM88">
        <v>6.881201336084021</v>
      </c>
      <c r="AN88">
        <v>0</v>
      </c>
      <c r="AO88">
        <v>0</v>
      </c>
      <c r="AP88">
        <v>0</v>
      </c>
      <c r="AQ88">
        <v>18.176851439999997</v>
      </c>
      <c r="AR88">
        <v>14.296355014311589</v>
      </c>
      <c r="AS88">
        <v>11.384716000000001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935.75731332942894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360.00309526362059</v>
      </c>
      <c r="L89">
        <v>6.050091782423209</v>
      </c>
      <c r="M89">
        <v>30.048267412361625</v>
      </c>
      <c r="N89">
        <v>49.990294676509365</v>
      </c>
      <c r="O89">
        <v>35.30189921940574</v>
      </c>
      <c r="P89">
        <v>23.909476906119028</v>
      </c>
      <c r="Q89">
        <v>4.6147233742331286</v>
      </c>
      <c r="R89">
        <v>17.284332003402323</v>
      </c>
      <c r="S89">
        <v>11.16607855501973</v>
      </c>
      <c r="T89">
        <v>0</v>
      </c>
      <c r="U89">
        <v>59.840725976008727</v>
      </c>
      <c r="V89">
        <v>8.7670832507507512</v>
      </c>
      <c r="W89">
        <v>19.633638080500894</v>
      </c>
      <c r="X89">
        <v>62.427923641079133</v>
      </c>
      <c r="Y89">
        <v>0</v>
      </c>
      <c r="Z89">
        <v>0</v>
      </c>
      <c r="AA89">
        <v>17.837414208860764</v>
      </c>
      <c r="AB89">
        <v>5.5726452540135032</v>
      </c>
      <c r="AC89">
        <v>0</v>
      </c>
      <c r="AD89">
        <v>0</v>
      </c>
      <c r="AE89">
        <v>6.9734218620420894</v>
      </c>
      <c r="AF89">
        <v>0</v>
      </c>
      <c r="AG89">
        <v>29.103263048799999</v>
      </c>
      <c r="AH89">
        <v>0</v>
      </c>
      <c r="AI89">
        <v>0</v>
      </c>
      <c r="AJ89">
        <v>0</v>
      </c>
      <c r="AK89">
        <v>22.824833359810878</v>
      </c>
      <c r="AL89">
        <v>40.092391199999994</v>
      </c>
      <c r="AM89">
        <v>6.881201336084021</v>
      </c>
      <c r="AN89">
        <v>0</v>
      </c>
      <c r="AO89">
        <v>0</v>
      </c>
      <c r="AP89">
        <v>0</v>
      </c>
      <c r="AQ89">
        <v>18.176851439999997</v>
      </c>
      <c r="AR89">
        <v>14.016034499999995</v>
      </c>
      <c r="AS89">
        <v>12.52318742432352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863.03887377536898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289.05351673820871</v>
      </c>
      <c r="L90">
        <v>6.050091782423209</v>
      </c>
      <c r="M90">
        <v>30.048267412361625</v>
      </c>
      <c r="N90">
        <v>49.990294676509365</v>
      </c>
      <c r="O90">
        <v>35.30189921940574</v>
      </c>
      <c r="P90">
        <v>23.909476906119028</v>
      </c>
      <c r="Q90">
        <v>4.6147233742331286</v>
      </c>
      <c r="R90">
        <v>17.284332003402323</v>
      </c>
      <c r="S90">
        <v>11.16607855501973</v>
      </c>
      <c r="T90">
        <v>0</v>
      </c>
      <c r="U90">
        <v>59.840725976008727</v>
      </c>
      <c r="V90">
        <v>8.7670832507507512</v>
      </c>
      <c r="W90">
        <v>19.633638080500894</v>
      </c>
      <c r="X90">
        <v>62.427923641079133</v>
      </c>
      <c r="Y90">
        <v>0</v>
      </c>
      <c r="Z90">
        <v>0</v>
      </c>
      <c r="AA90">
        <v>17.837414208860764</v>
      </c>
      <c r="AB90">
        <v>0</v>
      </c>
      <c r="AC90">
        <v>0</v>
      </c>
      <c r="AD90">
        <v>0</v>
      </c>
      <c r="AE90">
        <v>6.9734218620420894</v>
      </c>
      <c r="AF90">
        <v>0</v>
      </c>
      <c r="AG90">
        <v>29.103263048799999</v>
      </c>
      <c r="AH90">
        <v>0</v>
      </c>
      <c r="AI90">
        <v>0</v>
      </c>
      <c r="AJ90">
        <v>0</v>
      </c>
      <c r="AK90">
        <v>22.824833359810878</v>
      </c>
      <c r="AL90">
        <v>40.092391199999994</v>
      </c>
      <c r="AM90">
        <v>6.881201336084021</v>
      </c>
      <c r="AN90">
        <v>0</v>
      </c>
      <c r="AO90">
        <v>0</v>
      </c>
      <c r="AP90">
        <v>0</v>
      </c>
      <c r="AQ90">
        <v>9.0884257199999983</v>
      </c>
      <c r="AR90">
        <v>14.016034499999995</v>
      </c>
      <c r="AS90">
        <v>12.52318742432352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777.42822427594365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269.78345775841979</v>
      </c>
      <c r="L91">
        <v>6.050091782423209</v>
      </c>
      <c r="M91">
        <v>30.048267412361625</v>
      </c>
      <c r="N91">
        <v>49.990294676509365</v>
      </c>
      <c r="O91">
        <v>35.30189921940574</v>
      </c>
      <c r="P91">
        <v>23.909476906119028</v>
      </c>
      <c r="Q91">
        <v>4.6137616033857318</v>
      </c>
      <c r="R91">
        <v>17.288401666666665</v>
      </c>
      <c r="S91">
        <v>11.169434269290523</v>
      </c>
      <c r="T91">
        <v>0</v>
      </c>
      <c r="U91">
        <v>59.840725976008727</v>
      </c>
      <c r="V91">
        <v>8.7670832507507512</v>
      </c>
      <c r="W91">
        <v>19.633638080500894</v>
      </c>
      <c r="X91">
        <v>62.427923641079133</v>
      </c>
      <c r="Y91">
        <v>0</v>
      </c>
      <c r="Z91">
        <v>0</v>
      </c>
      <c r="AA91">
        <v>17.837414208860764</v>
      </c>
      <c r="AB91">
        <v>5.5726452540135032</v>
      </c>
      <c r="AC91">
        <v>0</v>
      </c>
      <c r="AD91">
        <v>0</v>
      </c>
      <c r="AE91">
        <v>0.8143984848012471</v>
      </c>
      <c r="AF91">
        <v>0</v>
      </c>
      <c r="AG91">
        <v>29.103263048799999</v>
      </c>
      <c r="AH91">
        <v>0</v>
      </c>
      <c r="AI91">
        <v>0</v>
      </c>
      <c r="AJ91">
        <v>0</v>
      </c>
      <c r="AK91">
        <v>22.824833359810878</v>
      </c>
      <c r="AL91">
        <v>40.092391199999994</v>
      </c>
      <c r="AM91">
        <v>6.881201336084021</v>
      </c>
      <c r="AN91">
        <v>0</v>
      </c>
      <c r="AO91">
        <v>0</v>
      </c>
      <c r="AP91">
        <v>0</v>
      </c>
      <c r="AQ91">
        <v>9.0884257199999983</v>
      </c>
      <c r="AR91">
        <v>14.249635074999993</v>
      </c>
      <c r="AS91">
        <v>12.52318742432352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757.81185135461533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269.78345775841979</v>
      </c>
      <c r="L92">
        <v>6.050091782423209</v>
      </c>
      <c r="M92">
        <v>30.048267412361625</v>
      </c>
      <c r="N92">
        <v>49.990294676509365</v>
      </c>
      <c r="O92">
        <v>35.30189921940574</v>
      </c>
      <c r="P92">
        <v>23.909476906119028</v>
      </c>
      <c r="Q92">
        <v>4.6137616033857318</v>
      </c>
      <c r="R92">
        <v>17.288401666666665</v>
      </c>
      <c r="S92">
        <v>11.169434269290523</v>
      </c>
      <c r="T92">
        <v>0</v>
      </c>
      <c r="U92">
        <v>59.840725976008727</v>
      </c>
      <c r="V92">
        <v>8.7670832507507512</v>
      </c>
      <c r="W92">
        <v>19.633638080500894</v>
      </c>
      <c r="X92">
        <v>62.427923641079133</v>
      </c>
      <c r="Y92">
        <v>0</v>
      </c>
      <c r="Z92">
        <v>0</v>
      </c>
      <c r="AA92">
        <v>17.837414208860764</v>
      </c>
      <c r="AB92">
        <v>5.5726452540135032</v>
      </c>
      <c r="AC92">
        <v>0</v>
      </c>
      <c r="AD92">
        <v>0</v>
      </c>
      <c r="AE92">
        <v>0.8143984848012471</v>
      </c>
      <c r="AF92">
        <v>0</v>
      </c>
      <c r="AG92">
        <v>29.103263048799999</v>
      </c>
      <c r="AH92">
        <v>0</v>
      </c>
      <c r="AI92">
        <v>0</v>
      </c>
      <c r="AJ92">
        <v>0</v>
      </c>
      <c r="AK92">
        <v>22.824833359810878</v>
      </c>
      <c r="AL92">
        <v>40.092391199999994</v>
      </c>
      <c r="AM92">
        <v>6.881201336084021</v>
      </c>
      <c r="AN92">
        <v>0</v>
      </c>
      <c r="AO92">
        <v>0</v>
      </c>
      <c r="AP92">
        <v>0</v>
      </c>
      <c r="AQ92">
        <v>9.0884257199999983</v>
      </c>
      <c r="AR92">
        <v>14.249635074999993</v>
      </c>
      <c r="AS92">
        <v>12.52318742432352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757.81185135461533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269.78345775841979</v>
      </c>
      <c r="L93">
        <v>6.050091782423209</v>
      </c>
      <c r="M93">
        <v>30.048267412361625</v>
      </c>
      <c r="N93">
        <v>49.990294676509365</v>
      </c>
      <c r="O93">
        <v>35.30189921940574</v>
      </c>
      <c r="P93">
        <v>23.909476906119028</v>
      </c>
      <c r="Q93">
        <v>4.6137616033857318</v>
      </c>
      <c r="R93">
        <v>17.287977198246796</v>
      </c>
      <c r="S93">
        <v>11.169434269290523</v>
      </c>
      <c r="T93">
        <v>0</v>
      </c>
      <c r="U93">
        <v>59.840725976008727</v>
      </c>
      <c r="V93">
        <v>8.7670832507507512</v>
      </c>
      <c r="W93">
        <v>19.633638080500894</v>
      </c>
      <c r="X93">
        <v>62.427923641079133</v>
      </c>
      <c r="Y93">
        <v>0</v>
      </c>
      <c r="Z93">
        <v>0</v>
      </c>
      <c r="AA93">
        <v>17.837414208860764</v>
      </c>
      <c r="AB93">
        <v>5.5726452540135032</v>
      </c>
      <c r="AC93">
        <v>0</v>
      </c>
      <c r="AD93">
        <v>0</v>
      </c>
      <c r="AE93">
        <v>0.8143984848012471</v>
      </c>
      <c r="AF93">
        <v>0</v>
      </c>
      <c r="AG93">
        <v>29.103263048799999</v>
      </c>
      <c r="AH93">
        <v>0</v>
      </c>
      <c r="AI93">
        <v>0</v>
      </c>
      <c r="AJ93">
        <v>0</v>
      </c>
      <c r="AK93">
        <v>22.824833359810878</v>
      </c>
      <c r="AL93">
        <v>40.092391199999994</v>
      </c>
      <c r="AM93">
        <v>6.881201336084021</v>
      </c>
      <c r="AN93">
        <v>0</v>
      </c>
      <c r="AO93">
        <v>0</v>
      </c>
      <c r="AP93">
        <v>0</v>
      </c>
      <c r="AQ93">
        <v>0</v>
      </c>
      <c r="AR93">
        <v>14.249635074999993</v>
      </c>
      <c r="AS93">
        <v>11.953951712161761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748.15376545403353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269.78345775841979</v>
      </c>
      <c r="L94">
        <v>6.050091782423209</v>
      </c>
      <c r="M94">
        <v>30.048267412361625</v>
      </c>
      <c r="N94">
        <v>49.990294676509365</v>
      </c>
      <c r="O94">
        <v>35.30189921940574</v>
      </c>
      <c r="P94">
        <v>23.909476906119028</v>
      </c>
      <c r="Q94">
        <v>4.6137616033857318</v>
      </c>
      <c r="R94">
        <v>17.287977198246796</v>
      </c>
      <c r="S94">
        <v>11.169434269290523</v>
      </c>
      <c r="T94">
        <v>0</v>
      </c>
      <c r="U94">
        <v>59.840725976008727</v>
      </c>
      <c r="V94">
        <v>8.7670832507507512</v>
      </c>
      <c r="W94">
        <v>19.633638080500894</v>
      </c>
      <c r="X94">
        <v>62.427923641079133</v>
      </c>
      <c r="Y94">
        <v>0</v>
      </c>
      <c r="Z94">
        <v>0</v>
      </c>
      <c r="AA94">
        <v>17.837414208860764</v>
      </c>
      <c r="AB94">
        <v>5.5726452540135032</v>
      </c>
      <c r="AC94">
        <v>0</v>
      </c>
      <c r="AD94">
        <v>0</v>
      </c>
      <c r="AE94">
        <v>0.8143984848012471</v>
      </c>
      <c r="AF94">
        <v>0</v>
      </c>
      <c r="AG94">
        <v>29.103263048799999</v>
      </c>
      <c r="AH94">
        <v>0</v>
      </c>
      <c r="AI94">
        <v>0</v>
      </c>
      <c r="AJ94">
        <v>0</v>
      </c>
      <c r="AK94">
        <v>22.824833359810878</v>
      </c>
      <c r="AL94">
        <v>40.092391199999994</v>
      </c>
      <c r="AM94">
        <v>6.881201336084021</v>
      </c>
      <c r="AN94">
        <v>0</v>
      </c>
      <c r="AO94">
        <v>0</v>
      </c>
      <c r="AP94">
        <v>0</v>
      </c>
      <c r="AQ94">
        <v>0</v>
      </c>
      <c r="AR94">
        <v>14.249635074999993</v>
      </c>
      <c r="AS94">
        <v>11.953951712161761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748.15376545403353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269.78345775841979</v>
      </c>
      <c r="L95">
        <v>6.050091782423209</v>
      </c>
      <c r="M95">
        <v>30.048267412361625</v>
      </c>
      <c r="N95">
        <v>49.990294676509365</v>
      </c>
      <c r="O95">
        <v>35.30189921940574</v>
      </c>
      <c r="P95">
        <v>23.909476906119028</v>
      </c>
      <c r="Q95">
        <v>4.6137616033857318</v>
      </c>
      <c r="R95">
        <v>17.287977198246796</v>
      </c>
      <c r="S95">
        <v>11.169434269290523</v>
      </c>
      <c r="T95">
        <v>0</v>
      </c>
      <c r="U95">
        <v>59.840725976008727</v>
      </c>
      <c r="V95">
        <v>8.7670832507507512</v>
      </c>
      <c r="W95">
        <v>19.633638080500894</v>
      </c>
      <c r="X95">
        <v>62.427923641079133</v>
      </c>
      <c r="Y95">
        <v>0</v>
      </c>
      <c r="Z95">
        <v>0</v>
      </c>
      <c r="AA95">
        <v>17.837414208860764</v>
      </c>
      <c r="AB95">
        <v>0</v>
      </c>
      <c r="AC95">
        <v>0</v>
      </c>
      <c r="AD95">
        <v>0</v>
      </c>
      <c r="AE95">
        <v>0.8143984848012471</v>
      </c>
      <c r="AF95">
        <v>5.5976944716024351</v>
      </c>
      <c r="AG95">
        <v>29.103263048799999</v>
      </c>
      <c r="AH95">
        <v>0</v>
      </c>
      <c r="AI95">
        <v>0</v>
      </c>
      <c r="AJ95">
        <v>0</v>
      </c>
      <c r="AK95">
        <v>22.824833359810878</v>
      </c>
      <c r="AL95">
        <v>40.092391199999994</v>
      </c>
      <c r="AM95">
        <v>6.881201336084021</v>
      </c>
      <c r="AN95">
        <v>0</v>
      </c>
      <c r="AO95">
        <v>0</v>
      </c>
      <c r="AP95">
        <v>0</v>
      </c>
      <c r="AQ95">
        <v>0</v>
      </c>
      <c r="AR95">
        <v>14.249635074999993</v>
      </c>
      <c r="AS95">
        <v>11.384716000000001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747.60957895946069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269.78345775841979</v>
      </c>
      <c r="L96">
        <v>3.370170892494929</v>
      </c>
      <c r="M96">
        <v>30.048267412361625</v>
      </c>
      <c r="N96">
        <v>49.990294676509365</v>
      </c>
      <c r="O96">
        <v>35.30189921940574</v>
      </c>
      <c r="P96">
        <v>23.909476906119028</v>
      </c>
      <c r="Q96">
        <v>2.8911197090352223</v>
      </c>
      <c r="R96">
        <v>10.439248537029016</v>
      </c>
      <c r="S96">
        <v>6.2618801736111118</v>
      </c>
      <c r="T96">
        <v>0</v>
      </c>
      <c r="U96">
        <v>59.840725976008727</v>
      </c>
      <c r="V96">
        <v>8.7670832507507512</v>
      </c>
      <c r="W96">
        <v>19.633638080500894</v>
      </c>
      <c r="X96">
        <v>62.427923641079133</v>
      </c>
      <c r="Y96">
        <v>0</v>
      </c>
      <c r="Z96">
        <v>0</v>
      </c>
      <c r="AA96">
        <v>17.837414208860764</v>
      </c>
      <c r="AB96">
        <v>0</v>
      </c>
      <c r="AC96">
        <v>0</v>
      </c>
      <c r="AD96">
        <v>0</v>
      </c>
      <c r="AE96">
        <v>0.8143984848012471</v>
      </c>
      <c r="AF96">
        <v>5.5976944716024351</v>
      </c>
      <c r="AG96">
        <v>29.103263048799999</v>
      </c>
      <c r="AH96">
        <v>0</v>
      </c>
      <c r="AI96">
        <v>0</v>
      </c>
      <c r="AJ96">
        <v>0</v>
      </c>
      <c r="AK96">
        <v>22.824833359810878</v>
      </c>
      <c r="AL96">
        <v>40.092391199999994</v>
      </c>
      <c r="AM96">
        <v>6.881201336084021</v>
      </c>
      <c r="AN96">
        <v>0</v>
      </c>
      <c r="AO96">
        <v>0</v>
      </c>
      <c r="AP96">
        <v>0</v>
      </c>
      <c r="AQ96">
        <v>0</v>
      </c>
      <c r="AR96">
        <v>14.249635074999993</v>
      </c>
      <c r="AS96">
        <v>11.384716000000001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731.4507334182847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269.78345775841979</v>
      </c>
      <c r="L97">
        <v>3.370170892494929</v>
      </c>
      <c r="M97">
        <v>30.048267412361625</v>
      </c>
      <c r="N97">
        <v>49.990294676509365</v>
      </c>
      <c r="O97">
        <v>35.30189921940574</v>
      </c>
      <c r="P97">
        <v>23.909476906119028</v>
      </c>
      <c r="Q97">
        <v>2.8911197090352223</v>
      </c>
      <c r="R97">
        <v>10.159466453048511</v>
      </c>
      <c r="S97">
        <v>6.2618801736111118</v>
      </c>
      <c r="T97">
        <v>0</v>
      </c>
      <c r="U97">
        <v>59.840725976008727</v>
      </c>
      <c r="V97">
        <v>8.7670832507507512</v>
      </c>
      <c r="W97">
        <v>19.633638080500894</v>
      </c>
      <c r="X97">
        <v>62.427923641079133</v>
      </c>
      <c r="Y97">
        <v>0</v>
      </c>
      <c r="Z97">
        <v>0</v>
      </c>
      <c r="AA97">
        <v>14.911318700000002</v>
      </c>
      <c r="AB97">
        <v>0</v>
      </c>
      <c r="AC97">
        <v>0</v>
      </c>
      <c r="AD97">
        <v>0</v>
      </c>
      <c r="AE97">
        <v>0.8143984848012471</v>
      </c>
      <c r="AF97">
        <v>5.5976944716024351</v>
      </c>
      <c r="AG97">
        <v>29.103263048799999</v>
      </c>
      <c r="AH97">
        <v>0</v>
      </c>
      <c r="AI97">
        <v>0</v>
      </c>
      <c r="AJ97">
        <v>0</v>
      </c>
      <c r="AK97">
        <v>22.824833359810878</v>
      </c>
      <c r="AL97">
        <v>40.092391199999994</v>
      </c>
      <c r="AM97">
        <v>6.881201336084021</v>
      </c>
      <c r="AN97">
        <v>0</v>
      </c>
      <c r="AO97">
        <v>0</v>
      </c>
      <c r="AP97">
        <v>0</v>
      </c>
      <c r="AQ97">
        <v>0</v>
      </c>
      <c r="AR97">
        <v>14.249635074999993</v>
      </c>
      <c r="AS97">
        <v>11.384716000000001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728.24485582544355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269.78345775841979</v>
      </c>
      <c r="L98">
        <v>3.370170892494929</v>
      </c>
      <c r="M98">
        <v>30.048267412361625</v>
      </c>
      <c r="N98">
        <v>49.990294676509365</v>
      </c>
      <c r="O98">
        <v>35.30189921940574</v>
      </c>
      <c r="P98">
        <v>23.909476906119028</v>
      </c>
      <c r="Q98">
        <v>2.8911197090352223</v>
      </c>
      <c r="R98">
        <v>10.159466453048511</v>
      </c>
      <c r="S98">
        <v>6.2618801736111118</v>
      </c>
      <c r="T98">
        <v>0</v>
      </c>
      <c r="U98">
        <v>59.840725976008727</v>
      </c>
      <c r="V98">
        <v>8.7670832507507512</v>
      </c>
      <c r="W98">
        <v>19.633638080500894</v>
      </c>
      <c r="X98">
        <v>62.427923641079133</v>
      </c>
      <c r="Y98">
        <v>0</v>
      </c>
      <c r="Z98">
        <v>0</v>
      </c>
      <c r="AA98">
        <v>14.710718000000002</v>
      </c>
      <c r="AB98">
        <v>0</v>
      </c>
      <c r="AC98">
        <v>0</v>
      </c>
      <c r="AD98">
        <v>0</v>
      </c>
      <c r="AE98">
        <v>0.8143984848012471</v>
      </c>
      <c r="AF98">
        <v>5.5976944716024351</v>
      </c>
      <c r="AG98">
        <v>29.103263048799999</v>
      </c>
      <c r="AH98">
        <v>0</v>
      </c>
      <c r="AI98">
        <v>0</v>
      </c>
      <c r="AJ98">
        <v>0</v>
      </c>
      <c r="AK98">
        <v>22.824833359810878</v>
      </c>
      <c r="AL98">
        <v>40.092391199999994</v>
      </c>
      <c r="AM98">
        <v>6.881201336084021</v>
      </c>
      <c r="AN98">
        <v>0</v>
      </c>
      <c r="AO98">
        <v>0</v>
      </c>
      <c r="AP98">
        <v>0</v>
      </c>
      <c r="AQ98">
        <v>0</v>
      </c>
      <c r="AR98">
        <v>14.249635074999993</v>
      </c>
      <c r="AS98">
        <v>11.384716000000001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728.04425512544356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8.5310565757432304</v>
      </c>
      <c r="L99">
        <f t="shared" si="2"/>
        <v>0.12006326110806177</v>
      </c>
      <c r="M99">
        <f t="shared" si="2"/>
        <v>0.67467391692000334</v>
      </c>
      <c r="N99">
        <f t="shared" si="2"/>
        <v>1.122167884179964</v>
      </c>
      <c r="O99">
        <f t="shared" si="2"/>
        <v>0.79486200996688272</v>
      </c>
      <c r="P99">
        <f t="shared" si="2"/>
        <v>0.5554879834662334</v>
      </c>
      <c r="Q99">
        <f t="shared" si="2"/>
        <v>9.2619030547084522E-2</v>
      </c>
      <c r="R99">
        <f t="shared" si="2"/>
        <v>0.34655129992893657</v>
      </c>
      <c r="S99">
        <f t="shared" si="2"/>
        <v>0.21779861976525264</v>
      </c>
      <c r="T99">
        <f t="shared" si="2"/>
        <v>0</v>
      </c>
      <c r="U99">
        <f t="shared" si="2"/>
        <v>1.4310984238099813</v>
      </c>
      <c r="V99">
        <f t="shared" si="2"/>
        <v>0.18072433671220317</v>
      </c>
      <c r="W99">
        <f t="shared" si="2"/>
        <v>0.39901704337851329</v>
      </c>
      <c r="X99">
        <f t="shared" si="2"/>
        <v>1.2934265135477636</v>
      </c>
      <c r="Y99">
        <f t="shared" si="2"/>
        <v>0</v>
      </c>
      <c r="Z99">
        <f t="shared" si="2"/>
        <v>0</v>
      </c>
      <c r="AA99">
        <f t="shared" si="2"/>
        <v>0.1337281163376583</v>
      </c>
      <c r="AB99">
        <f t="shared" si="2"/>
        <v>9.2653685894898641E-2</v>
      </c>
      <c r="AC99">
        <f t="shared" si="2"/>
        <v>3.7435840711245484E-2</v>
      </c>
      <c r="AD99">
        <f t="shared" si="2"/>
        <v>3.492214796139289E-2</v>
      </c>
      <c r="AE99">
        <f t="shared" si="2"/>
        <v>0.12535002797018702</v>
      </c>
      <c r="AF99">
        <f t="shared" si="2"/>
        <v>0.18801666893471092</v>
      </c>
      <c r="AG99">
        <f t="shared" si="2"/>
        <v>0.69847831317119935</v>
      </c>
      <c r="AH99">
        <f t="shared" si="2"/>
        <v>0.21639901701959868</v>
      </c>
      <c r="AI99">
        <f t="shared" si="2"/>
        <v>0</v>
      </c>
      <c r="AJ99">
        <f t="shared" si="2"/>
        <v>0</v>
      </c>
      <c r="AK99">
        <f t="shared" si="2"/>
        <v>0.54779600063545997</v>
      </c>
      <c r="AL99">
        <f t="shared" si="2"/>
        <v>0.84799583921213406</v>
      </c>
      <c r="AM99">
        <f t="shared" si="2"/>
        <v>0.16146231179669907</v>
      </c>
      <c r="AN99">
        <f t="shared" si="2"/>
        <v>0</v>
      </c>
      <c r="AO99">
        <f t="shared" si="2"/>
        <v>0</v>
      </c>
      <c r="AP99">
        <f t="shared" si="2"/>
        <v>7.7515291077464785E-3</v>
      </c>
      <c r="AQ99">
        <f t="shared" si="2"/>
        <v>0.31346653525000018</v>
      </c>
      <c r="AR99">
        <f t="shared" si="2"/>
        <v>0.28550662258931192</v>
      </c>
      <c r="AS99">
        <f t="shared" si="2"/>
        <v>0.27473368819536154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19.725243243861726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85.751099053986579</v>
      </c>
      <c r="L3">
        <v>23.120999870259052</v>
      </c>
      <c r="M3">
        <v>0</v>
      </c>
      <c r="N3">
        <v>28.905952704104052</v>
      </c>
      <c r="O3">
        <v>24.271305780594261</v>
      </c>
      <c r="P3">
        <v>59.97176242413223</v>
      </c>
      <c r="Q3">
        <v>1.9307477641653905</v>
      </c>
      <c r="R3">
        <v>5.8196943658210945</v>
      </c>
      <c r="S3">
        <v>3.8563925838926179</v>
      </c>
      <c r="T3">
        <v>0</v>
      </c>
      <c r="U3">
        <v>314.39609736507379</v>
      </c>
      <c r="V3">
        <v>2.8891355057803469</v>
      </c>
      <c r="W3">
        <v>6.159629247661651</v>
      </c>
      <c r="X3">
        <v>36.101386918502627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0.47100703850350739</v>
      </c>
      <c r="AF3">
        <v>0</v>
      </c>
      <c r="AG3">
        <v>0</v>
      </c>
      <c r="AH3">
        <v>0</v>
      </c>
      <c r="AI3">
        <v>0</v>
      </c>
      <c r="AJ3">
        <v>0</v>
      </c>
      <c r="AK3">
        <v>13.197782188494877</v>
      </c>
      <c r="AL3">
        <v>13.789949351979349</v>
      </c>
      <c r="AM3">
        <v>3.8679144186046517</v>
      </c>
      <c r="AN3">
        <v>0</v>
      </c>
      <c r="AO3">
        <v>0</v>
      </c>
      <c r="AP3">
        <v>0</v>
      </c>
      <c r="AQ3">
        <v>0</v>
      </c>
      <c r="AR3">
        <v>9.7259543999999991</v>
      </c>
      <c r="AS3">
        <v>7.8066531650312232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642.03346414658733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85.751099053986579</v>
      </c>
      <c r="L4">
        <v>23.120999870259052</v>
      </c>
      <c r="M4">
        <v>0</v>
      </c>
      <c r="N4">
        <v>28.905952704104052</v>
      </c>
      <c r="O4">
        <v>24.271305780594261</v>
      </c>
      <c r="P4">
        <v>59.97176242413223</v>
      </c>
      <c r="Q4">
        <v>1.9307477641653905</v>
      </c>
      <c r="R4">
        <v>5.8196943658210945</v>
      </c>
      <c r="S4">
        <v>3.8563925838926179</v>
      </c>
      <c r="T4">
        <v>0</v>
      </c>
      <c r="U4">
        <v>314.39609736507379</v>
      </c>
      <c r="V4">
        <v>2.8891355057803469</v>
      </c>
      <c r="W4">
        <v>6.159629247661651</v>
      </c>
      <c r="X4">
        <v>36.100938346289006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0.47100703850350739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13.197782188494877</v>
      </c>
      <c r="AL4">
        <v>13.789949351979349</v>
      </c>
      <c r="AM4">
        <v>3.8679144186046517</v>
      </c>
      <c r="AN4">
        <v>0</v>
      </c>
      <c r="AO4">
        <v>0</v>
      </c>
      <c r="AP4">
        <v>0</v>
      </c>
      <c r="AQ4">
        <v>0</v>
      </c>
      <c r="AR4">
        <v>9.7259543999999991</v>
      </c>
      <c r="AS4">
        <v>7.8066531650312232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642.03301557437374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85.751099053986579</v>
      </c>
      <c r="L5">
        <v>23.120999870259052</v>
      </c>
      <c r="M5">
        <v>0</v>
      </c>
      <c r="N5">
        <v>28.903393293374016</v>
      </c>
      <c r="O5">
        <v>24.271305780594261</v>
      </c>
      <c r="P5">
        <v>58.918329740915219</v>
      </c>
      <c r="Q5">
        <v>1.9307477641653905</v>
      </c>
      <c r="R5">
        <v>5.8196943658210945</v>
      </c>
      <c r="S5">
        <v>3.8563925838926179</v>
      </c>
      <c r="T5">
        <v>0</v>
      </c>
      <c r="U5">
        <v>314.39609736507379</v>
      </c>
      <c r="V5">
        <v>2.8891355057803469</v>
      </c>
      <c r="W5">
        <v>6.159629247661651</v>
      </c>
      <c r="X5">
        <v>36.100938346289006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0.47100703850350739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13.197782188494877</v>
      </c>
      <c r="AL5">
        <v>13.789949351979349</v>
      </c>
      <c r="AM5">
        <v>3.8679144186046517</v>
      </c>
      <c r="AN5">
        <v>0</v>
      </c>
      <c r="AO5">
        <v>0</v>
      </c>
      <c r="AP5">
        <v>0</v>
      </c>
      <c r="AQ5">
        <v>0</v>
      </c>
      <c r="AR5">
        <v>2.1613232</v>
      </c>
      <c r="AS5">
        <v>7.8066531650312232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633.41239228042662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85.751099053986579</v>
      </c>
      <c r="L6">
        <v>23.120999870259052</v>
      </c>
      <c r="M6">
        <v>0</v>
      </c>
      <c r="N6">
        <v>28.903393293374016</v>
      </c>
      <c r="O6">
        <v>24.27004626573266</v>
      </c>
      <c r="P6">
        <v>58.917616792064663</v>
      </c>
      <c r="Q6">
        <v>1.9307477641653905</v>
      </c>
      <c r="R6">
        <v>5.8196943658210945</v>
      </c>
      <c r="S6">
        <v>3.8563925838926179</v>
      </c>
      <c r="T6">
        <v>0</v>
      </c>
      <c r="U6">
        <v>314.39609736507379</v>
      </c>
      <c r="V6">
        <v>2.8891355057803469</v>
      </c>
      <c r="W6">
        <v>6.159629247661651</v>
      </c>
      <c r="X6">
        <v>36.100938346289006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0.47100703850350739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13.197782188494877</v>
      </c>
      <c r="AL6">
        <v>13.789949351979349</v>
      </c>
      <c r="AM6">
        <v>3.8679144186046517</v>
      </c>
      <c r="AN6">
        <v>0</v>
      </c>
      <c r="AO6">
        <v>0</v>
      </c>
      <c r="AP6">
        <v>0</v>
      </c>
      <c r="AQ6">
        <v>0</v>
      </c>
      <c r="AR6">
        <v>2.1613232</v>
      </c>
      <c r="AS6">
        <v>7.8066531650312232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633.41041981671447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85.751099053986579</v>
      </c>
      <c r="L7">
        <v>23.120999870259052</v>
      </c>
      <c r="M7">
        <v>0</v>
      </c>
      <c r="N7">
        <v>28.903393293374016</v>
      </c>
      <c r="O7">
        <v>24.27004626573266</v>
      </c>
      <c r="P7">
        <v>58.917616792064663</v>
      </c>
      <c r="Q7">
        <v>1.9307477641653905</v>
      </c>
      <c r="R7">
        <v>5.8196943658210945</v>
      </c>
      <c r="S7">
        <v>3.8563925838926179</v>
      </c>
      <c r="T7">
        <v>0</v>
      </c>
      <c r="U7">
        <v>314.39609736507379</v>
      </c>
      <c r="V7">
        <v>2.8891355057803469</v>
      </c>
      <c r="W7">
        <v>6.159629247661651</v>
      </c>
      <c r="X7">
        <v>19.559049999999999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0.47100703850350739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13.197782188494877</v>
      </c>
      <c r="AL7">
        <v>13.789949351979349</v>
      </c>
      <c r="AM7">
        <v>3.8679144186046517</v>
      </c>
      <c r="AN7">
        <v>0</v>
      </c>
      <c r="AO7">
        <v>0</v>
      </c>
      <c r="AP7">
        <v>0</v>
      </c>
      <c r="AQ7">
        <v>0</v>
      </c>
      <c r="AR7">
        <v>9.7259543999999991</v>
      </c>
      <c r="AS7">
        <v>7.8066531650312232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624.43316267042542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85.751099053986579</v>
      </c>
      <c r="L8">
        <v>23.120999870259052</v>
      </c>
      <c r="M8">
        <v>0</v>
      </c>
      <c r="N8">
        <v>28.903393293374016</v>
      </c>
      <c r="O8">
        <v>24.27004626573266</v>
      </c>
      <c r="P8">
        <v>58.917616792064663</v>
      </c>
      <c r="Q8">
        <v>1.9307477641653905</v>
      </c>
      <c r="R8">
        <v>5.8196943658210945</v>
      </c>
      <c r="S8">
        <v>3.8563925838926179</v>
      </c>
      <c r="T8">
        <v>0</v>
      </c>
      <c r="U8">
        <v>314.39609736507379</v>
      </c>
      <c r="V8">
        <v>2.8891355057803469</v>
      </c>
      <c r="W8">
        <v>6.159629247661651</v>
      </c>
      <c r="X8">
        <v>19.559049999999999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0.47100703850350739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13.197782188494877</v>
      </c>
      <c r="AL8">
        <v>13.789949351979349</v>
      </c>
      <c r="AM8">
        <v>3.8679144186046517</v>
      </c>
      <c r="AN8">
        <v>0</v>
      </c>
      <c r="AO8">
        <v>0</v>
      </c>
      <c r="AP8">
        <v>0</v>
      </c>
      <c r="AQ8">
        <v>0</v>
      </c>
      <c r="AR8">
        <v>9.7259543999999991</v>
      </c>
      <c r="AS8">
        <v>7.8066531650312232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624.43316267042542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85.751099053986579</v>
      </c>
      <c r="L9">
        <v>23.120999870259052</v>
      </c>
      <c r="M9">
        <v>0</v>
      </c>
      <c r="N9">
        <v>28.903393293374016</v>
      </c>
      <c r="O9">
        <v>24.27004626573266</v>
      </c>
      <c r="P9">
        <v>58.917616792064663</v>
      </c>
      <c r="Q9">
        <v>1.9307477641653905</v>
      </c>
      <c r="R9">
        <v>5.8196943658210945</v>
      </c>
      <c r="S9">
        <v>3.8563925838926179</v>
      </c>
      <c r="T9">
        <v>0</v>
      </c>
      <c r="U9">
        <v>314.39609736507379</v>
      </c>
      <c r="V9">
        <v>2.8891355057803469</v>
      </c>
      <c r="W9">
        <v>6.159629247661651</v>
      </c>
      <c r="X9">
        <v>19.559049999999999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0.47100703850350739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13.197782188494877</v>
      </c>
      <c r="AL9">
        <v>13.789949351979349</v>
      </c>
      <c r="AM9">
        <v>3.8679144186046517</v>
      </c>
      <c r="AN9">
        <v>0</v>
      </c>
      <c r="AO9">
        <v>0</v>
      </c>
      <c r="AP9">
        <v>0</v>
      </c>
      <c r="AQ9">
        <v>0</v>
      </c>
      <c r="AR9">
        <v>1.0806616</v>
      </c>
      <c r="AS9">
        <v>5.2676471491971464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613.24886385459138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85.751099053986579</v>
      </c>
      <c r="L10">
        <v>23.120999870259052</v>
      </c>
      <c r="M10">
        <v>0</v>
      </c>
      <c r="N10">
        <v>28.903393293374016</v>
      </c>
      <c r="O10">
        <v>24.27004626573266</v>
      </c>
      <c r="P10">
        <v>58.917616792064663</v>
      </c>
      <c r="Q10">
        <v>1.9307477641653905</v>
      </c>
      <c r="R10">
        <v>5.8196943658210945</v>
      </c>
      <c r="S10">
        <v>3.8563925838926179</v>
      </c>
      <c r="T10">
        <v>0</v>
      </c>
      <c r="U10">
        <v>314.39609736507379</v>
      </c>
      <c r="V10">
        <v>2.8891355057803469</v>
      </c>
      <c r="W10">
        <v>6.159629247661651</v>
      </c>
      <c r="X10">
        <v>19.559049999999999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0.47100703850350739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13.197782188494877</v>
      </c>
      <c r="AL10">
        <v>13.789949351979349</v>
      </c>
      <c r="AM10">
        <v>3.8679144186046517</v>
      </c>
      <c r="AN10">
        <v>0</v>
      </c>
      <c r="AO10">
        <v>0</v>
      </c>
      <c r="AP10">
        <v>0</v>
      </c>
      <c r="AQ10">
        <v>0</v>
      </c>
      <c r="AR10">
        <v>1.0806616</v>
      </c>
      <c r="AS10">
        <v>5.2676471491971464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613.24886385459138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85.751099053986579</v>
      </c>
      <c r="L11">
        <v>23.120999870259052</v>
      </c>
      <c r="M11">
        <v>0</v>
      </c>
      <c r="N11">
        <v>28.903393293374016</v>
      </c>
      <c r="O11">
        <v>24.27004626573266</v>
      </c>
      <c r="P11">
        <v>58.917616792064663</v>
      </c>
      <c r="Q11">
        <v>1.9307477641653905</v>
      </c>
      <c r="R11">
        <v>5.8196943658210945</v>
      </c>
      <c r="S11">
        <v>3.8563925838926179</v>
      </c>
      <c r="T11">
        <v>0</v>
      </c>
      <c r="U11">
        <v>314.39609736507379</v>
      </c>
      <c r="V11">
        <v>2.8891355057803469</v>
      </c>
      <c r="W11">
        <v>6.159629247661651</v>
      </c>
      <c r="X11">
        <v>19.559049999999999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0.47100703850350739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13.197782188494877</v>
      </c>
      <c r="AL11">
        <v>13.789949351979349</v>
      </c>
      <c r="AM11">
        <v>3.8679144186046517</v>
      </c>
      <c r="AN11">
        <v>0</v>
      </c>
      <c r="AO11">
        <v>0</v>
      </c>
      <c r="AP11">
        <v>0</v>
      </c>
      <c r="AQ11">
        <v>0</v>
      </c>
      <c r="AR11">
        <v>9.7259543999999991</v>
      </c>
      <c r="AS11">
        <v>7.8066531650312232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624.43316267042542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85.751099053986579</v>
      </c>
      <c r="L12">
        <v>23.120999870259052</v>
      </c>
      <c r="M12">
        <v>0</v>
      </c>
      <c r="N12">
        <v>28.903393293374016</v>
      </c>
      <c r="O12">
        <v>24.27004626573266</v>
      </c>
      <c r="P12">
        <v>58.917616792064663</v>
      </c>
      <c r="Q12">
        <v>1.9307477641653905</v>
      </c>
      <c r="R12">
        <v>5.8196943658210945</v>
      </c>
      <c r="S12">
        <v>3.8563925838926179</v>
      </c>
      <c r="T12">
        <v>0</v>
      </c>
      <c r="U12">
        <v>314.39609736507379</v>
      </c>
      <c r="V12">
        <v>2.8891355057803469</v>
      </c>
      <c r="W12">
        <v>6.159629247661651</v>
      </c>
      <c r="X12">
        <v>19.559049999999999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0.47100703850350739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13.197782188494877</v>
      </c>
      <c r="AL12">
        <v>13.789949351979349</v>
      </c>
      <c r="AM12">
        <v>3.8679144186046517</v>
      </c>
      <c r="AN12">
        <v>0</v>
      </c>
      <c r="AO12">
        <v>0</v>
      </c>
      <c r="AP12">
        <v>0</v>
      </c>
      <c r="AQ12">
        <v>0</v>
      </c>
      <c r="AR12">
        <v>9.7259543999999991</v>
      </c>
      <c r="AS12">
        <v>7.8066531650312232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624.43316267042542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85.751099053986579</v>
      </c>
      <c r="L13">
        <v>23.120999870259052</v>
      </c>
      <c r="M13">
        <v>0</v>
      </c>
      <c r="N13">
        <v>28.903704204657263</v>
      </c>
      <c r="O13">
        <v>24.27004626573266</v>
      </c>
      <c r="P13">
        <v>58.918710970662197</v>
      </c>
      <c r="Q13">
        <v>1.8585870324574965</v>
      </c>
      <c r="R13">
        <v>5.6083494893899202</v>
      </c>
      <c r="S13">
        <v>3.7198527119831817</v>
      </c>
      <c r="T13">
        <v>0</v>
      </c>
      <c r="U13">
        <v>314.39609736507379</v>
      </c>
      <c r="V13">
        <v>2.7799746904588489</v>
      </c>
      <c r="W13">
        <v>6.159629247661651</v>
      </c>
      <c r="X13">
        <v>19.581551783203373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0.47100703850350739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13.197782188494877</v>
      </c>
      <c r="AL13">
        <v>13.789949351979349</v>
      </c>
      <c r="AM13">
        <v>3.8679144186046517</v>
      </c>
      <c r="AN13">
        <v>0</v>
      </c>
      <c r="AO13">
        <v>0</v>
      </c>
      <c r="AP13">
        <v>1.2851264338578294</v>
      </c>
      <c r="AQ13">
        <v>0</v>
      </c>
      <c r="AR13">
        <v>1.3508269999999998</v>
      </c>
      <c r="AS13">
        <v>5.1030331995985732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614.13424231656495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85.751099053986579</v>
      </c>
      <c r="L14">
        <v>23.120999870259052</v>
      </c>
      <c r="M14">
        <v>0</v>
      </c>
      <c r="N14">
        <v>28.903704204657263</v>
      </c>
      <c r="O14">
        <v>24.27004626573266</v>
      </c>
      <c r="P14">
        <v>58.918710970662197</v>
      </c>
      <c r="Q14">
        <v>1.8585870324574965</v>
      </c>
      <c r="R14">
        <v>5.6083494893899202</v>
      </c>
      <c r="S14">
        <v>3.7198527119831817</v>
      </c>
      <c r="T14">
        <v>0</v>
      </c>
      <c r="U14">
        <v>314.39609736507379</v>
      </c>
      <c r="V14">
        <v>2.7799746904588489</v>
      </c>
      <c r="W14">
        <v>6.159629247661651</v>
      </c>
      <c r="X14">
        <v>19.581551783203373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0.47100703850350739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13.197782188494877</v>
      </c>
      <c r="AL14">
        <v>13.789949351979349</v>
      </c>
      <c r="AM14">
        <v>3.8679144186046517</v>
      </c>
      <c r="AN14">
        <v>0</v>
      </c>
      <c r="AO14">
        <v>0</v>
      </c>
      <c r="AP14">
        <v>1.2851264338578294</v>
      </c>
      <c r="AQ14">
        <v>0</v>
      </c>
      <c r="AR14">
        <v>1.3508269999999998</v>
      </c>
      <c r="AS14">
        <v>5.1030331995985732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614.13424231656495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85.751099053986579</v>
      </c>
      <c r="L15">
        <v>23.120999870259052</v>
      </c>
      <c r="M15">
        <v>0</v>
      </c>
      <c r="N15">
        <v>28.903704204657263</v>
      </c>
      <c r="O15">
        <v>24.27004626573266</v>
      </c>
      <c r="P15">
        <v>58.918710970662197</v>
      </c>
      <c r="Q15">
        <v>1.8585870324574965</v>
      </c>
      <c r="R15">
        <v>5.6083494893899202</v>
      </c>
      <c r="S15">
        <v>3.7198527119831817</v>
      </c>
      <c r="T15">
        <v>0</v>
      </c>
      <c r="U15">
        <v>314.39609736507379</v>
      </c>
      <c r="V15">
        <v>2.7799746904588489</v>
      </c>
      <c r="W15">
        <v>6.159629247661651</v>
      </c>
      <c r="X15">
        <v>19.581551783203373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0.47100703850350739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13.197782188494877</v>
      </c>
      <c r="AL15">
        <v>13.647784800000002</v>
      </c>
      <c r="AM15">
        <v>3.8679144186046517</v>
      </c>
      <c r="AN15">
        <v>0</v>
      </c>
      <c r="AO15">
        <v>0</v>
      </c>
      <c r="AP15">
        <v>1.2851264338578294</v>
      </c>
      <c r="AQ15">
        <v>0</v>
      </c>
      <c r="AR15">
        <v>2.7016539999999996</v>
      </c>
      <c r="AS15">
        <v>5.1030331995985732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615.34290476458557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85.751099053986579</v>
      </c>
      <c r="L16">
        <v>23.120999870259052</v>
      </c>
      <c r="M16">
        <v>0</v>
      </c>
      <c r="N16">
        <v>28.903704204657263</v>
      </c>
      <c r="O16">
        <v>24.27004626573266</v>
      </c>
      <c r="P16">
        <v>58.918710970662197</v>
      </c>
      <c r="Q16">
        <v>1.8585870324574965</v>
      </c>
      <c r="R16">
        <v>5.6083494893899202</v>
      </c>
      <c r="S16">
        <v>3.7198527119831817</v>
      </c>
      <c r="T16">
        <v>0</v>
      </c>
      <c r="U16">
        <v>314.39609736507379</v>
      </c>
      <c r="V16">
        <v>2.7799746904588489</v>
      </c>
      <c r="W16">
        <v>6.159629247661651</v>
      </c>
      <c r="X16">
        <v>19.581551783203373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0.47100703850350739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13.197782188494877</v>
      </c>
      <c r="AL16">
        <v>13.647784800000002</v>
      </c>
      <c r="AM16">
        <v>3.8679144186046517</v>
      </c>
      <c r="AN16">
        <v>0</v>
      </c>
      <c r="AO16">
        <v>0</v>
      </c>
      <c r="AP16">
        <v>1.410504783573157</v>
      </c>
      <c r="AQ16">
        <v>0</v>
      </c>
      <c r="AR16">
        <v>2.7016539999999996</v>
      </c>
      <c r="AS16">
        <v>5.1030331995985732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615.4682831143009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85.751099053986579</v>
      </c>
      <c r="L17">
        <v>23.120999870259052</v>
      </c>
      <c r="M17">
        <v>0</v>
      </c>
      <c r="N17">
        <v>28.903704204657263</v>
      </c>
      <c r="O17">
        <v>24.27004626573266</v>
      </c>
      <c r="P17">
        <v>58.918710970662197</v>
      </c>
      <c r="Q17">
        <v>1.8585870324574965</v>
      </c>
      <c r="R17">
        <v>5.6083494893899202</v>
      </c>
      <c r="S17">
        <v>3.7198527119831817</v>
      </c>
      <c r="T17">
        <v>0</v>
      </c>
      <c r="U17">
        <v>314.39609736507379</v>
      </c>
      <c r="V17">
        <v>5.0758003643169056</v>
      </c>
      <c r="W17">
        <v>6.159629247661651</v>
      </c>
      <c r="X17">
        <v>36.102343940944465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0.47100703850350739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13.197782188494877</v>
      </c>
      <c r="AL17">
        <v>13.647784800000002</v>
      </c>
      <c r="AM17">
        <v>3.8679144186046517</v>
      </c>
      <c r="AN17">
        <v>0</v>
      </c>
      <c r="AO17">
        <v>0</v>
      </c>
      <c r="AP17">
        <v>1.410504783573157</v>
      </c>
      <c r="AQ17">
        <v>0</v>
      </c>
      <c r="AR17">
        <v>2.7016539999999996</v>
      </c>
      <c r="AS17">
        <v>5.1030331995985732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634.28490094590006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85.751099053986579</v>
      </c>
      <c r="L18">
        <v>23.120999870259052</v>
      </c>
      <c r="M18">
        <v>0</v>
      </c>
      <c r="N18">
        <v>28.903704204657263</v>
      </c>
      <c r="O18">
        <v>24.27004626573266</v>
      </c>
      <c r="P18">
        <v>58.918710970662197</v>
      </c>
      <c r="Q18">
        <v>1.8585870324574965</v>
      </c>
      <c r="R18">
        <v>5.6083494893899202</v>
      </c>
      <c r="S18">
        <v>3.7198527119831817</v>
      </c>
      <c r="T18">
        <v>0</v>
      </c>
      <c r="U18">
        <v>314.39609736507379</v>
      </c>
      <c r="V18">
        <v>5.0763787174048653</v>
      </c>
      <c r="W18">
        <v>11.359010947223179</v>
      </c>
      <c r="X18">
        <v>36.102343940944465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0.47100703850350739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13.197782188494877</v>
      </c>
      <c r="AL18">
        <v>13.647784800000002</v>
      </c>
      <c r="AM18">
        <v>3.8679144186046517</v>
      </c>
      <c r="AN18">
        <v>0</v>
      </c>
      <c r="AO18">
        <v>0</v>
      </c>
      <c r="AP18">
        <v>1.410504783573157</v>
      </c>
      <c r="AQ18">
        <v>0</v>
      </c>
      <c r="AR18">
        <v>2.7016539999999996</v>
      </c>
      <c r="AS18">
        <v>5.1030331995985732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639.48486099854949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85.751099053986579</v>
      </c>
      <c r="L19">
        <v>23.120999870259052</v>
      </c>
      <c r="M19">
        <v>0</v>
      </c>
      <c r="N19">
        <v>28.905874479303982</v>
      </c>
      <c r="O19">
        <v>23.501255669209431</v>
      </c>
      <c r="P19">
        <v>58.918710970662197</v>
      </c>
      <c r="Q19">
        <v>1.8585870324574965</v>
      </c>
      <c r="R19">
        <v>5.6083494893899202</v>
      </c>
      <c r="S19">
        <v>3.7198527119831817</v>
      </c>
      <c r="T19">
        <v>0</v>
      </c>
      <c r="U19">
        <v>314.39609736507379</v>
      </c>
      <c r="V19">
        <v>5.0763787174048653</v>
      </c>
      <c r="W19">
        <v>11.359010947223179</v>
      </c>
      <c r="X19">
        <v>36.102343940944465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4.0192594183943875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13.197782188494877</v>
      </c>
      <c r="AL19">
        <v>13.647784800000002</v>
      </c>
      <c r="AM19">
        <v>3.8679144186046517</v>
      </c>
      <c r="AN19">
        <v>0</v>
      </c>
      <c r="AO19">
        <v>0</v>
      </c>
      <c r="AP19">
        <v>0</v>
      </c>
      <c r="AQ19">
        <v>0</v>
      </c>
      <c r="AR19">
        <v>4.3226464</v>
      </c>
      <c r="AS19">
        <v>7.8066531650312232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645.18060063842336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85.751099053986579</v>
      </c>
      <c r="L20">
        <v>23.120999870259052</v>
      </c>
      <c r="M20">
        <v>0</v>
      </c>
      <c r="N20">
        <v>28.905952704104052</v>
      </c>
      <c r="O20">
        <v>24.271305780594261</v>
      </c>
      <c r="P20">
        <v>58.918710970662197</v>
      </c>
      <c r="Q20">
        <v>1.8585870324574965</v>
      </c>
      <c r="R20">
        <v>5.6083494893899202</v>
      </c>
      <c r="S20">
        <v>3.7198527119831817</v>
      </c>
      <c r="T20">
        <v>0</v>
      </c>
      <c r="U20">
        <v>314.39609736507379</v>
      </c>
      <c r="V20">
        <v>5.0763787174048653</v>
      </c>
      <c r="W20">
        <v>11.359010947223179</v>
      </c>
      <c r="X20">
        <v>36.102343940944465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4.0330757494933751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13.197782188494877</v>
      </c>
      <c r="AL20">
        <v>13.647784800000002</v>
      </c>
      <c r="AM20">
        <v>3.8679144186046517</v>
      </c>
      <c r="AN20">
        <v>0</v>
      </c>
      <c r="AO20">
        <v>0</v>
      </c>
      <c r="AP20">
        <v>0</v>
      </c>
      <c r="AQ20">
        <v>0</v>
      </c>
      <c r="AR20">
        <v>4.3226464</v>
      </c>
      <c r="AS20">
        <v>7.8066531650312232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645.96454530570713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85.751099053986579</v>
      </c>
      <c r="L21">
        <v>23.120999870259052</v>
      </c>
      <c r="M21">
        <v>0</v>
      </c>
      <c r="N21">
        <v>28.905952704104052</v>
      </c>
      <c r="O21">
        <v>24.271305780594261</v>
      </c>
      <c r="P21">
        <v>58.918710970662197</v>
      </c>
      <c r="Q21">
        <v>1.8585870324574965</v>
      </c>
      <c r="R21">
        <v>5.6083494893899202</v>
      </c>
      <c r="S21">
        <v>3.7198527119831817</v>
      </c>
      <c r="T21">
        <v>0</v>
      </c>
      <c r="U21">
        <v>314.39609736507379</v>
      </c>
      <c r="V21">
        <v>5.0763787174048653</v>
      </c>
      <c r="W21">
        <v>11.359010947223179</v>
      </c>
      <c r="X21">
        <v>36.103673213581054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4.0330757494933751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13.197782188494877</v>
      </c>
      <c r="AL21">
        <v>13.647784800000002</v>
      </c>
      <c r="AM21">
        <v>3.8679144186046517</v>
      </c>
      <c r="AN21">
        <v>0</v>
      </c>
      <c r="AO21">
        <v>0</v>
      </c>
      <c r="AP21">
        <v>0</v>
      </c>
      <c r="AQ21">
        <v>0</v>
      </c>
      <c r="AR21">
        <v>7.5646312</v>
      </c>
      <c r="AS21">
        <v>7.8066531650312232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649.20785937834364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85.751099053986579</v>
      </c>
      <c r="L22">
        <v>23.120999870259052</v>
      </c>
      <c r="M22">
        <v>0</v>
      </c>
      <c r="N22">
        <v>28.905952704104052</v>
      </c>
      <c r="O22">
        <v>24.271305780594261</v>
      </c>
      <c r="P22">
        <v>58.918710970662197</v>
      </c>
      <c r="Q22">
        <v>1.8585870324574965</v>
      </c>
      <c r="R22">
        <v>5.6083494893899202</v>
      </c>
      <c r="S22">
        <v>3.7198527119831817</v>
      </c>
      <c r="T22">
        <v>0</v>
      </c>
      <c r="U22">
        <v>314.39609736507379</v>
      </c>
      <c r="V22">
        <v>5.0783104804804804</v>
      </c>
      <c r="W22">
        <v>11.117841488503048</v>
      </c>
      <c r="X22">
        <v>35.83734563733875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4.0330757494933751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13.197782188494877</v>
      </c>
      <c r="AL22">
        <v>13.647784800000002</v>
      </c>
      <c r="AM22">
        <v>3.8679144186046517</v>
      </c>
      <c r="AN22">
        <v>0</v>
      </c>
      <c r="AO22">
        <v>0</v>
      </c>
      <c r="AP22">
        <v>0</v>
      </c>
      <c r="AQ22">
        <v>0</v>
      </c>
      <c r="AR22">
        <v>7.5646312</v>
      </c>
      <c r="AS22">
        <v>7.8066531650312232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648.70229410645686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85.751099053986579</v>
      </c>
      <c r="L23">
        <v>23.120999870259052</v>
      </c>
      <c r="M23">
        <v>0</v>
      </c>
      <c r="N23">
        <v>28.905952704104052</v>
      </c>
      <c r="O23">
        <v>24.271305780594261</v>
      </c>
      <c r="P23">
        <v>58.918710970662197</v>
      </c>
      <c r="Q23">
        <v>1.8588536992481202</v>
      </c>
      <c r="R23">
        <v>10.378504686559678</v>
      </c>
      <c r="S23">
        <v>3.7205937772778408</v>
      </c>
      <c r="T23">
        <v>0</v>
      </c>
      <c r="U23">
        <v>314.39609736507379</v>
      </c>
      <c r="V23">
        <v>5.0783104804804804</v>
      </c>
      <c r="W23">
        <v>11.35634538387319</v>
      </c>
      <c r="X23">
        <v>36.098799350359712</v>
      </c>
      <c r="Y23">
        <v>0</v>
      </c>
      <c r="Z23">
        <v>0</v>
      </c>
      <c r="AA23">
        <v>0</v>
      </c>
      <c r="AB23">
        <v>0.81560281350337593</v>
      </c>
      <c r="AC23">
        <v>0</v>
      </c>
      <c r="AD23">
        <v>0</v>
      </c>
      <c r="AE23">
        <v>4.0330757494933751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13.197782188494877</v>
      </c>
      <c r="AL23">
        <v>13.647784800000002</v>
      </c>
      <c r="AM23">
        <v>3.8679144186046517</v>
      </c>
      <c r="AN23">
        <v>0</v>
      </c>
      <c r="AO23">
        <v>0</v>
      </c>
      <c r="AP23">
        <v>0</v>
      </c>
      <c r="AQ23">
        <v>0</v>
      </c>
      <c r="AR23">
        <v>7.5646312</v>
      </c>
      <c r="AS23">
        <v>7.2430147983942916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654.22537909096945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85.751548886295595</v>
      </c>
      <c r="L24">
        <v>23.120995993317056</v>
      </c>
      <c r="M24">
        <v>0</v>
      </c>
      <c r="N24">
        <v>28.905952704104052</v>
      </c>
      <c r="O24">
        <v>24.271305780594261</v>
      </c>
      <c r="P24">
        <v>58.918710970662197</v>
      </c>
      <c r="Q24">
        <v>1.8602655773195875</v>
      </c>
      <c r="R24">
        <v>10.378504686559678</v>
      </c>
      <c r="S24">
        <v>3.719595702071397</v>
      </c>
      <c r="T24">
        <v>0</v>
      </c>
      <c r="U24">
        <v>314.39609736507379</v>
      </c>
      <c r="V24">
        <v>5.0783104804804804</v>
      </c>
      <c r="W24">
        <v>11.35634538387319</v>
      </c>
      <c r="X24">
        <v>36.098799350359712</v>
      </c>
      <c r="Y24">
        <v>0</v>
      </c>
      <c r="Z24">
        <v>0</v>
      </c>
      <c r="AA24">
        <v>0</v>
      </c>
      <c r="AB24">
        <v>3.2232621848462122</v>
      </c>
      <c r="AC24">
        <v>0</v>
      </c>
      <c r="AD24">
        <v>0</v>
      </c>
      <c r="AE24">
        <v>4.0330757494933751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13.197782188494877</v>
      </c>
      <c r="AL24">
        <v>13.647784800000002</v>
      </c>
      <c r="AM24">
        <v>3.8679144186046517</v>
      </c>
      <c r="AN24">
        <v>0</v>
      </c>
      <c r="AO24">
        <v>0</v>
      </c>
      <c r="AP24">
        <v>0</v>
      </c>
      <c r="AQ24">
        <v>0</v>
      </c>
      <c r="AR24">
        <v>7.5646312</v>
      </c>
      <c r="AS24">
        <v>7.2430147983942916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656.63389822054432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85.750112582851571</v>
      </c>
      <c r="L25">
        <v>23.120995993317056</v>
      </c>
      <c r="M25">
        <v>0</v>
      </c>
      <c r="N25">
        <v>28.905952704104052</v>
      </c>
      <c r="O25">
        <v>24.271305780594261</v>
      </c>
      <c r="P25">
        <v>58.918710970662197</v>
      </c>
      <c r="Q25">
        <v>1.8580465463414633</v>
      </c>
      <c r="R25">
        <v>10.378504686559678</v>
      </c>
      <c r="S25">
        <v>5.0294533283384748</v>
      </c>
      <c r="T25">
        <v>0</v>
      </c>
      <c r="U25">
        <v>314.39609736507379</v>
      </c>
      <c r="V25">
        <v>5.0783104804804804</v>
      </c>
      <c r="W25">
        <v>11.35634538387319</v>
      </c>
      <c r="X25">
        <v>36.098799350359712</v>
      </c>
      <c r="Y25">
        <v>0</v>
      </c>
      <c r="Z25">
        <v>0</v>
      </c>
      <c r="AA25">
        <v>0</v>
      </c>
      <c r="AB25">
        <v>3.2232621848462122</v>
      </c>
      <c r="AC25">
        <v>0</v>
      </c>
      <c r="AD25">
        <v>0</v>
      </c>
      <c r="AE25">
        <v>4.0330757494933751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13.197782188494877</v>
      </c>
      <c r="AL25">
        <v>13.647784800000002</v>
      </c>
      <c r="AM25">
        <v>3.8679144186046517</v>
      </c>
      <c r="AN25">
        <v>0</v>
      </c>
      <c r="AO25">
        <v>0</v>
      </c>
      <c r="AP25">
        <v>0</v>
      </c>
      <c r="AQ25">
        <v>0</v>
      </c>
      <c r="AR25">
        <v>7.5646312</v>
      </c>
      <c r="AS25">
        <v>7.2430147983942916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657.94010051238934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85.749942101990058</v>
      </c>
      <c r="L26">
        <v>23.120995993317056</v>
      </c>
      <c r="M26">
        <v>0</v>
      </c>
      <c r="N26">
        <v>28.905952704104052</v>
      </c>
      <c r="O26">
        <v>24.271305780594261</v>
      </c>
      <c r="P26">
        <v>58.918710970662197</v>
      </c>
      <c r="Q26">
        <v>1.8602655773195875</v>
      </c>
      <c r="R26">
        <v>10.378504686559678</v>
      </c>
      <c r="S26">
        <v>3.7096564814814816</v>
      </c>
      <c r="T26">
        <v>0</v>
      </c>
      <c r="U26">
        <v>314.39609736507379</v>
      </c>
      <c r="V26">
        <v>5.0783104804804804</v>
      </c>
      <c r="W26">
        <v>11.35634538387319</v>
      </c>
      <c r="X26">
        <v>36.098799350359712</v>
      </c>
      <c r="Y26">
        <v>0</v>
      </c>
      <c r="Z26">
        <v>0</v>
      </c>
      <c r="AA26">
        <v>0</v>
      </c>
      <c r="AB26">
        <v>3.2232621848462122</v>
      </c>
      <c r="AC26">
        <v>0</v>
      </c>
      <c r="AD26">
        <v>0</v>
      </c>
      <c r="AE26">
        <v>4.0330757494933751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13.197782188494877</v>
      </c>
      <c r="AL26">
        <v>13.647784800000002</v>
      </c>
      <c r="AM26">
        <v>3.8679144186046517</v>
      </c>
      <c r="AN26">
        <v>0</v>
      </c>
      <c r="AO26">
        <v>0</v>
      </c>
      <c r="AP26">
        <v>0</v>
      </c>
      <c r="AQ26">
        <v>0</v>
      </c>
      <c r="AR26">
        <v>7.5646312</v>
      </c>
      <c r="AS26">
        <v>7.2430147983942916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656.6223522156489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85.750338806382544</v>
      </c>
      <c r="L27">
        <v>23.120995993317056</v>
      </c>
      <c r="M27">
        <v>0</v>
      </c>
      <c r="N27">
        <v>28.905952704104052</v>
      </c>
      <c r="O27">
        <v>24.271305780594261</v>
      </c>
      <c r="P27">
        <v>58.918710970662197</v>
      </c>
      <c r="Q27">
        <v>1.8602655773195875</v>
      </c>
      <c r="R27">
        <v>10.378504686559678</v>
      </c>
      <c r="S27">
        <v>3.7096564814814816</v>
      </c>
      <c r="T27">
        <v>0</v>
      </c>
      <c r="U27">
        <v>318.22854897362538</v>
      </c>
      <c r="V27">
        <v>5.0783104804804804</v>
      </c>
      <c r="W27">
        <v>11.35634538387319</v>
      </c>
      <c r="X27">
        <v>36.098799350359712</v>
      </c>
      <c r="Y27">
        <v>0</v>
      </c>
      <c r="Z27">
        <v>0</v>
      </c>
      <c r="AA27">
        <v>0</v>
      </c>
      <c r="AB27">
        <v>3.2232621848462122</v>
      </c>
      <c r="AC27">
        <v>0</v>
      </c>
      <c r="AD27">
        <v>0</v>
      </c>
      <c r="AE27">
        <v>4.0330757494933751</v>
      </c>
      <c r="AF27">
        <v>0</v>
      </c>
      <c r="AG27">
        <v>0</v>
      </c>
      <c r="AH27">
        <v>5.7244791248996831</v>
      </c>
      <c r="AI27">
        <v>0</v>
      </c>
      <c r="AJ27">
        <v>0</v>
      </c>
      <c r="AK27">
        <v>13.197782188494877</v>
      </c>
      <c r="AL27">
        <v>13.647784800000002</v>
      </c>
      <c r="AM27">
        <v>3.8679144186046517</v>
      </c>
      <c r="AN27">
        <v>0</v>
      </c>
      <c r="AO27">
        <v>0</v>
      </c>
      <c r="AP27">
        <v>0</v>
      </c>
      <c r="AQ27">
        <v>0</v>
      </c>
      <c r="AR27">
        <v>7.5646312</v>
      </c>
      <c r="AS27">
        <v>7.2430147983942916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666.1796796534926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85.750338806382544</v>
      </c>
      <c r="L28">
        <v>23.120261635697094</v>
      </c>
      <c r="M28">
        <v>0</v>
      </c>
      <c r="N28">
        <v>28.905952704104052</v>
      </c>
      <c r="O28">
        <v>24.271305780594261</v>
      </c>
      <c r="P28">
        <v>58.918710970662197</v>
      </c>
      <c r="Q28">
        <v>1.8602655773195875</v>
      </c>
      <c r="R28">
        <v>10.378504686559678</v>
      </c>
      <c r="S28">
        <v>3.7096564814814816</v>
      </c>
      <c r="T28">
        <v>0</v>
      </c>
      <c r="U28">
        <v>318.88386863685929</v>
      </c>
      <c r="V28">
        <v>5.0783104804804804</v>
      </c>
      <c r="W28">
        <v>11.35634538387319</v>
      </c>
      <c r="X28">
        <v>36.098799350359712</v>
      </c>
      <c r="Y28">
        <v>0</v>
      </c>
      <c r="Z28">
        <v>0</v>
      </c>
      <c r="AA28">
        <v>0</v>
      </c>
      <c r="AB28">
        <v>6.4465241156789208</v>
      </c>
      <c r="AC28">
        <v>0</v>
      </c>
      <c r="AD28">
        <v>0</v>
      </c>
      <c r="AE28">
        <v>4.0330757494933751</v>
      </c>
      <c r="AF28">
        <v>0</v>
      </c>
      <c r="AG28">
        <v>0</v>
      </c>
      <c r="AH28">
        <v>11.448958249799366</v>
      </c>
      <c r="AI28">
        <v>0</v>
      </c>
      <c r="AJ28">
        <v>0</v>
      </c>
      <c r="AK28">
        <v>13.197782188494877</v>
      </c>
      <c r="AL28">
        <v>13.647784800000002</v>
      </c>
      <c r="AM28">
        <v>3.8679144186046517</v>
      </c>
      <c r="AN28">
        <v>0</v>
      </c>
      <c r="AO28">
        <v>0</v>
      </c>
      <c r="AP28">
        <v>0</v>
      </c>
      <c r="AQ28">
        <v>0</v>
      </c>
      <c r="AR28">
        <v>7.5646312</v>
      </c>
      <c r="AS28">
        <v>7.2430147983942916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675.782006014839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85.750338806382544</v>
      </c>
      <c r="L29">
        <v>23.120585301740931</v>
      </c>
      <c r="M29">
        <v>0</v>
      </c>
      <c r="N29">
        <v>28.905952704104052</v>
      </c>
      <c r="O29">
        <v>24.271305780594261</v>
      </c>
      <c r="P29">
        <v>58.918710970662197</v>
      </c>
      <c r="Q29">
        <v>1.8602655773195875</v>
      </c>
      <c r="R29">
        <v>10.378504686559678</v>
      </c>
      <c r="S29">
        <v>3.7096564814814816</v>
      </c>
      <c r="T29">
        <v>0</v>
      </c>
      <c r="U29">
        <v>318.88386863685929</v>
      </c>
      <c r="V29">
        <v>5.0783104804804804</v>
      </c>
      <c r="W29">
        <v>11.35634538387319</v>
      </c>
      <c r="X29">
        <v>36.098799350359712</v>
      </c>
      <c r="Y29">
        <v>0</v>
      </c>
      <c r="Z29">
        <v>0</v>
      </c>
      <c r="AA29">
        <v>3.4411759351851856</v>
      </c>
      <c r="AB29">
        <v>6.4465241156789208</v>
      </c>
      <c r="AC29">
        <v>0.31159592539657605</v>
      </c>
      <c r="AD29">
        <v>1.9395255</v>
      </c>
      <c r="AE29">
        <v>4.0330757494933751</v>
      </c>
      <c r="AF29">
        <v>0</v>
      </c>
      <c r="AG29">
        <v>0</v>
      </c>
      <c r="AH29">
        <v>17.173437374699049</v>
      </c>
      <c r="AI29">
        <v>0</v>
      </c>
      <c r="AJ29">
        <v>0</v>
      </c>
      <c r="AK29">
        <v>13.197782188494877</v>
      </c>
      <c r="AL29">
        <v>13.647784800000002</v>
      </c>
      <c r="AM29">
        <v>3.8679144186046517</v>
      </c>
      <c r="AN29">
        <v>0</v>
      </c>
      <c r="AO29">
        <v>0</v>
      </c>
      <c r="AP29">
        <v>0</v>
      </c>
      <c r="AQ29">
        <v>0</v>
      </c>
      <c r="AR29">
        <v>7.5646312</v>
      </c>
      <c r="AS29">
        <v>6.5845590000000005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686.54065036796987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85.750338806382544</v>
      </c>
      <c r="L30">
        <v>23.12059594171075</v>
      </c>
      <c r="M30">
        <v>0</v>
      </c>
      <c r="N30">
        <v>28.905952704104052</v>
      </c>
      <c r="O30">
        <v>24.271305780594261</v>
      </c>
      <c r="P30">
        <v>58.918710970662197</v>
      </c>
      <c r="Q30">
        <v>2.6704534681255945</v>
      </c>
      <c r="R30">
        <v>10.378504686559678</v>
      </c>
      <c r="S30">
        <v>6.4566636029874216</v>
      </c>
      <c r="T30">
        <v>0</v>
      </c>
      <c r="U30">
        <v>318.88386863685929</v>
      </c>
      <c r="V30">
        <v>5.0783104804804804</v>
      </c>
      <c r="W30">
        <v>11.35634538387319</v>
      </c>
      <c r="X30">
        <v>36.098799350359712</v>
      </c>
      <c r="Y30">
        <v>0</v>
      </c>
      <c r="Z30">
        <v>0</v>
      </c>
      <c r="AA30">
        <v>6.8761655577824676</v>
      </c>
      <c r="AB30">
        <v>6.4465241156789208</v>
      </c>
      <c r="AC30">
        <v>7.1115533017119512</v>
      </c>
      <c r="AD30">
        <v>4.008352598410295</v>
      </c>
      <c r="AE30">
        <v>8.0661514989867502</v>
      </c>
      <c r="AF30">
        <v>0</v>
      </c>
      <c r="AG30">
        <v>0</v>
      </c>
      <c r="AH30">
        <v>22.897916753600843</v>
      </c>
      <c r="AI30">
        <v>0</v>
      </c>
      <c r="AJ30">
        <v>0</v>
      </c>
      <c r="AK30">
        <v>13.197782188494877</v>
      </c>
      <c r="AL30">
        <v>13.647784800000002</v>
      </c>
      <c r="AM30">
        <v>3.8679144186046517</v>
      </c>
      <c r="AN30">
        <v>0</v>
      </c>
      <c r="AO30">
        <v>0</v>
      </c>
      <c r="AP30">
        <v>0</v>
      </c>
      <c r="AQ30">
        <v>0</v>
      </c>
      <c r="AR30">
        <v>7.5646312</v>
      </c>
      <c r="AS30">
        <v>6.5845590000000005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712.15918524596998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85.749763243414733</v>
      </c>
      <c r="L31">
        <v>23.12059594171075</v>
      </c>
      <c r="M31">
        <v>0</v>
      </c>
      <c r="N31">
        <v>28.905952704104052</v>
      </c>
      <c r="O31">
        <v>24.271305780594261</v>
      </c>
      <c r="P31">
        <v>58.918710970662197</v>
      </c>
      <c r="Q31">
        <v>2.6704534681255945</v>
      </c>
      <c r="R31">
        <v>10.378504686559678</v>
      </c>
      <c r="S31">
        <v>6.4566636029874216</v>
      </c>
      <c r="T31">
        <v>0</v>
      </c>
      <c r="U31">
        <v>318.88386863685929</v>
      </c>
      <c r="V31">
        <v>5.0783104804804804</v>
      </c>
      <c r="W31">
        <v>11.35634538387319</v>
      </c>
      <c r="X31">
        <v>36.098799350359712</v>
      </c>
      <c r="Y31">
        <v>0</v>
      </c>
      <c r="Z31">
        <v>0</v>
      </c>
      <c r="AA31">
        <v>6.8761655577824676</v>
      </c>
      <c r="AB31">
        <v>6.4465241156789208</v>
      </c>
      <c r="AC31">
        <v>7.1115533017119512</v>
      </c>
      <c r="AD31">
        <v>6.7068791642694929</v>
      </c>
      <c r="AE31">
        <v>8.0661514989867502</v>
      </c>
      <c r="AF31">
        <v>0</v>
      </c>
      <c r="AG31">
        <v>0</v>
      </c>
      <c r="AH31">
        <v>22.897916753600843</v>
      </c>
      <c r="AI31">
        <v>0</v>
      </c>
      <c r="AJ31">
        <v>0</v>
      </c>
      <c r="AK31">
        <v>13.197782188494877</v>
      </c>
      <c r="AL31">
        <v>13.647784800000002</v>
      </c>
      <c r="AM31">
        <v>3.8679144186046517</v>
      </c>
      <c r="AN31">
        <v>0</v>
      </c>
      <c r="AO31">
        <v>0</v>
      </c>
      <c r="AP31">
        <v>0</v>
      </c>
      <c r="AQ31">
        <v>0</v>
      </c>
      <c r="AR31">
        <v>9.7259543999999991</v>
      </c>
      <c r="AS31">
        <v>6.5845590000000005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717.01845944886122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139.43014670609605</v>
      </c>
      <c r="L32">
        <v>41.900161991228494</v>
      </c>
      <c r="M32">
        <v>0</v>
      </c>
      <c r="N32">
        <v>28.905952704104052</v>
      </c>
      <c r="O32">
        <v>24.271305780594261</v>
      </c>
      <c r="P32">
        <v>58.918710970662197</v>
      </c>
      <c r="Q32">
        <v>2.6704534681255945</v>
      </c>
      <c r="R32">
        <v>10.378504686559678</v>
      </c>
      <c r="S32">
        <v>6.4566636029874216</v>
      </c>
      <c r="T32">
        <v>0</v>
      </c>
      <c r="U32">
        <v>318.88386863685929</v>
      </c>
      <c r="V32">
        <v>5.0783104804804804</v>
      </c>
      <c r="W32">
        <v>11.35634538387319</v>
      </c>
      <c r="X32">
        <v>36.098799350359712</v>
      </c>
      <c r="Y32">
        <v>0</v>
      </c>
      <c r="Z32">
        <v>0</v>
      </c>
      <c r="AA32">
        <v>6.8761655577824676</v>
      </c>
      <c r="AB32">
        <v>6.4465241156789208</v>
      </c>
      <c r="AC32">
        <v>7.1115533017119512</v>
      </c>
      <c r="AD32">
        <v>6.7068791642694929</v>
      </c>
      <c r="AE32">
        <v>8.0661514989867502</v>
      </c>
      <c r="AF32">
        <v>0</v>
      </c>
      <c r="AG32">
        <v>0</v>
      </c>
      <c r="AH32">
        <v>22.897916753600843</v>
      </c>
      <c r="AI32">
        <v>0</v>
      </c>
      <c r="AJ32">
        <v>0</v>
      </c>
      <c r="AK32">
        <v>13.197782188494877</v>
      </c>
      <c r="AL32">
        <v>13.647784800000002</v>
      </c>
      <c r="AM32">
        <v>3.8679144186046517</v>
      </c>
      <c r="AN32">
        <v>0</v>
      </c>
      <c r="AO32">
        <v>0</v>
      </c>
      <c r="AP32">
        <v>0</v>
      </c>
      <c r="AQ32">
        <v>0</v>
      </c>
      <c r="AR32">
        <v>9.7259543999999991</v>
      </c>
      <c r="AS32">
        <v>6.5845590000000005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789.47840896106027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157.3196441202401</v>
      </c>
      <c r="L33">
        <v>41.900161991228494</v>
      </c>
      <c r="M33">
        <v>0</v>
      </c>
      <c r="N33">
        <v>28.905952704104052</v>
      </c>
      <c r="O33">
        <v>24.271305780594261</v>
      </c>
      <c r="P33">
        <v>58.918710970662197</v>
      </c>
      <c r="Q33">
        <v>2.6704534681255945</v>
      </c>
      <c r="R33">
        <v>10.378504686559678</v>
      </c>
      <c r="S33">
        <v>6.4566636029874216</v>
      </c>
      <c r="T33">
        <v>0</v>
      </c>
      <c r="U33">
        <v>318.88386863685929</v>
      </c>
      <c r="V33">
        <v>5.0783104804804804</v>
      </c>
      <c r="W33">
        <v>11.35634538387319</v>
      </c>
      <c r="X33">
        <v>36.098799350359712</v>
      </c>
      <c r="Y33">
        <v>0</v>
      </c>
      <c r="Z33">
        <v>0</v>
      </c>
      <c r="AA33">
        <v>6.8761655577824676</v>
      </c>
      <c r="AB33">
        <v>6.4465241156789208</v>
      </c>
      <c r="AC33">
        <v>7.1115533017119512</v>
      </c>
      <c r="AD33">
        <v>6.7068791642694929</v>
      </c>
      <c r="AE33">
        <v>8.0661514989867502</v>
      </c>
      <c r="AF33">
        <v>0</v>
      </c>
      <c r="AG33">
        <v>0</v>
      </c>
      <c r="AH33">
        <v>22.897916753600843</v>
      </c>
      <c r="AI33">
        <v>0</v>
      </c>
      <c r="AJ33">
        <v>0</v>
      </c>
      <c r="AK33">
        <v>13.197782188494877</v>
      </c>
      <c r="AL33">
        <v>13.647784800000002</v>
      </c>
      <c r="AM33">
        <v>3.8679144186046517</v>
      </c>
      <c r="AN33">
        <v>0</v>
      </c>
      <c r="AO33">
        <v>0</v>
      </c>
      <c r="AP33">
        <v>0</v>
      </c>
      <c r="AQ33">
        <v>0</v>
      </c>
      <c r="AR33">
        <v>7.5646312</v>
      </c>
      <c r="AS33">
        <v>6.5845590000000005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805.20658317520429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157.3196441202401</v>
      </c>
      <c r="L34">
        <v>41.900161991228494</v>
      </c>
      <c r="M34">
        <v>0</v>
      </c>
      <c r="N34">
        <v>28.905952704104052</v>
      </c>
      <c r="O34">
        <v>24.271305780594261</v>
      </c>
      <c r="P34">
        <v>58.918710970662197</v>
      </c>
      <c r="Q34">
        <v>2.6704534681255945</v>
      </c>
      <c r="R34">
        <v>10.378504686559678</v>
      </c>
      <c r="S34">
        <v>6.4566636029874216</v>
      </c>
      <c r="T34">
        <v>0</v>
      </c>
      <c r="U34">
        <v>318.88386863685929</v>
      </c>
      <c r="V34">
        <v>5.0783104804804804</v>
      </c>
      <c r="W34">
        <v>11.35634538387319</v>
      </c>
      <c r="X34">
        <v>36.098799350359712</v>
      </c>
      <c r="Y34">
        <v>0</v>
      </c>
      <c r="Z34">
        <v>0</v>
      </c>
      <c r="AA34">
        <v>6.8761655577824676</v>
      </c>
      <c r="AB34">
        <v>6.4465241156789208</v>
      </c>
      <c r="AC34">
        <v>7.1115533017119512</v>
      </c>
      <c r="AD34">
        <v>6.7068791642694929</v>
      </c>
      <c r="AE34">
        <v>8.0661514989867502</v>
      </c>
      <c r="AF34">
        <v>0</v>
      </c>
      <c r="AG34">
        <v>0</v>
      </c>
      <c r="AH34">
        <v>22.897916753600843</v>
      </c>
      <c r="AI34">
        <v>0</v>
      </c>
      <c r="AJ34">
        <v>0</v>
      </c>
      <c r="AK34">
        <v>13.197782188494877</v>
      </c>
      <c r="AL34">
        <v>13.647784800000002</v>
      </c>
      <c r="AM34">
        <v>3.8679144186046517</v>
      </c>
      <c r="AN34">
        <v>0</v>
      </c>
      <c r="AO34">
        <v>0</v>
      </c>
      <c r="AP34">
        <v>0</v>
      </c>
      <c r="AQ34">
        <v>0</v>
      </c>
      <c r="AR34">
        <v>7.5646312</v>
      </c>
      <c r="AS34">
        <v>6.5845590000000005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805.20658317520429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157.3196441202401</v>
      </c>
      <c r="L35">
        <v>41.900161991228494</v>
      </c>
      <c r="M35">
        <v>0</v>
      </c>
      <c r="N35">
        <v>28.905952704104052</v>
      </c>
      <c r="O35">
        <v>24.271305780594261</v>
      </c>
      <c r="P35">
        <v>58.918710970662197</v>
      </c>
      <c r="Q35">
        <v>2.6704534681255945</v>
      </c>
      <c r="R35">
        <v>10.378504686559678</v>
      </c>
      <c r="S35">
        <v>6.4566636029874216</v>
      </c>
      <c r="T35">
        <v>0</v>
      </c>
      <c r="U35">
        <v>318.88386863685929</v>
      </c>
      <c r="V35">
        <v>5.0783104804804804</v>
      </c>
      <c r="W35">
        <v>11.35634538387319</v>
      </c>
      <c r="X35">
        <v>36.098799350359712</v>
      </c>
      <c r="Y35">
        <v>0</v>
      </c>
      <c r="Z35">
        <v>0</v>
      </c>
      <c r="AA35">
        <v>6.8761655577824676</v>
      </c>
      <c r="AB35">
        <v>6.4465241156789208</v>
      </c>
      <c r="AC35">
        <v>7.1115533017119512</v>
      </c>
      <c r="AD35">
        <v>4.471252691521574</v>
      </c>
      <c r="AE35">
        <v>8.0661514989867502</v>
      </c>
      <c r="AF35">
        <v>0</v>
      </c>
      <c r="AG35">
        <v>0</v>
      </c>
      <c r="AH35">
        <v>22.897916753600843</v>
      </c>
      <c r="AI35">
        <v>0</v>
      </c>
      <c r="AJ35">
        <v>0</v>
      </c>
      <c r="AK35">
        <v>13.197782188494877</v>
      </c>
      <c r="AL35">
        <v>13.647784800000002</v>
      </c>
      <c r="AM35">
        <v>3.8679144186046517</v>
      </c>
      <c r="AN35">
        <v>0</v>
      </c>
      <c r="AO35">
        <v>0</v>
      </c>
      <c r="AP35">
        <v>0</v>
      </c>
      <c r="AQ35">
        <v>0</v>
      </c>
      <c r="AR35">
        <v>7.5646312</v>
      </c>
      <c r="AS35">
        <v>6.5845590000000005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802.97095670245642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157.3196441202401</v>
      </c>
      <c r="L36">
        <v>41.900161991228494</v>
      </c>
      <c r="M36">
        <v>0</v>
      </c>
      <c r="N36">
        <v>28.905952704104052</v>
      </c>
      <c r="O36">
        <v>24.271305780594261</v>
      </c>
      <c r="P36">
        <v>58.918710970662197</v>
      </c>
      <c r="Q36">
        <v>2.6704534681255945</v>
      </c>
      <c r="R36">
        <v>10.378504686559678</v>
      </c>
      <c r="S36">
        <v>6.4566636029874216</v>
      </c>
      <c r="T36">
        <v>0</v>
      </c>
      <c r="U36">
        <v>318.88386863685929</v>
      </c>
      <c r="V36">
        <v>5.0783104804804804</v>
      </c>
      <c r="W36">
        <v>11.35634538387319</v>
      </c>
      <c r="X36">
        <v>36.098799350359712</v>
      </c>
      <c r="Y36">
        <v>0</v>
      </c>
      <c r="Z36">
        <v>0</v>
      </c>
      <c r="AA36">
        <v>0.92795755555555592</v>
      </c>
      <c r="AB36">
        <v>6.4465241156789208</v>
      </c>
      <c r="AC36">
        <v>0.31159592539657605</v>
      </c>
      <c r="AD36">
        <v>2.2356264727479185</v>
      </c>
      <c r="AE36">
        <v>8.0661514989867502</v>
      </c>
      <c r="AF36">
        <v>0</v>
      </c>
      <c r="AG36">
        <v>0</v>
      </c>
      <c r="AH36">
        <v>20.394905519999998</v>
      </c>
      <c r="AI36">
        <v>0</v>
      </c>
      <c r="AJ36">
        <v>0</v>
      </c>
      <c r="AK36">
        <v>13.197782188494877</v>
      </c>
      <c r="AL36">
        <v>13.647784800000002</v>
      </c>
      <c r="AM36">
        <v>3.8679144186046517</v>
      </c>
      <c r="AN36">
        <v>0</v>
      </c>
      <c r="AO36">
        <v>0</v>
      </c>
      <c r="AP36">
        <v>0</v>
      </c>
      <c r="AQ36">
        <v>0</v>
      </c>
      <c r="AR36">
        <v>7.5646312</v>
      </c>
      <c r="AS36">
        <v>6.5845590000000005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785.48415387153943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139.71096273078311</v>
      </c>
      <c r="L37">
        <v>41.900161991228494</v>
      </c>
      <c r="M37">
        <v>0</v>
      </c>
      <c r="N37">
        <v>28.905952704104052</v>
      </c>
      <c r="O37">
        <v>24.271305780594261</v>
      </c>
      <c r="P37">
        <v>58.918710970662197</v>
      </c>
      <c r="Q37">
        <v>2.6704534681255945</v>
      </c>
      <c r="R37">
        <v>10.378504686559678</v>
      </c>
      <c r="S37">
        <v>6.4566636029874216</v>
      </c>
      <c r="T37">
        <v>0</v>
      </c>
      <c r="U37">
        <v>318.88386863685929</v>
      </c>
      <c r="V37">
        <v>5.0783104804804804</v>
      </c>
      <c r="W37">
        <v>11.35634538387319</v>
      </c>
      <c r="X37">
        <v>36.098799350359712</v>
      </c>
      <c r="Y37">
        <v>0</v>
      </c>
      <c r="Z37">
        <v>0</v>
      </c>
      <c r="AA37">
        <v>0</v>
      </c>
      <c r="AB37">
        <v>6.4465241156789208</v>
      </c>
      <c r="AC37">
        <v>0</v>
      </c>
      <c r="AD37">
        <v>1.9395255</v>
      </c>
      <c r="AE37">
        <v>4.0330757494933751</v>
      </c>
      <c r="AF37">
        <v>0</v>
      </c>
      <c r="AG37">
        <v>0</v>
      </c>
      <c r="AH37">
        <v>17.173437374699049</v>
      </c>
      <c r="AI37">
        <v>0</v>
      </c>
      <c r="AJ37">
        <v>0</v>
      </c>
      <c r="AK37">
        <v>13.197782188494877</v>
      </c>
      <c r="AL37">
        <v>13.647784800000002</v>
      </c>
      <c r="AM37">
        <v>3.8679144186046517</v>
      </c>
      <c r="AN37">
        <v>0</v>
      </c>
      <c r="AO37">
        <v>0</v>
      </c>
      <c r="AP37">
        <v>0</v>
      </c>
      <c r="AQ37">
        <v>0</v>
      </c>
      <c r="AR37">
        <v>7.5646312</v>
      </c>
      <c r="AS37">
        <v>6.5845590000000005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759.0852741335882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85.749763243414733</v>
      </c>
      <c r="L38">
        <v>23.12059594171075</v>
      </c>
      <c r="M38">
        <v>0</v>
      </c>
      <c r="N38">
        <v>28.905952704104052</v>
      </c>
      <c r="O38">
        <v>24.271305780594261</v>
      </c>
      <c r="P38">
        <v>58.918710970662197</v>
      </c>
      <c r="Q38">
        <v>2.6704534681255945</v>
      </c>
      <c r="R38">
        <v>10.378504686559678</v>
      </c>
      <c r="S38">
        <v>6.4566636029874216</v>
      </c>
      <c r="T38">
        <v>0</v>
      </c>
      <c r="U38">
        <v>318.88386863685929</v>
      </c>
      <c r="V38">
        <v>5.0783104804804804</v>
      </c>
      <c r="W38">
        <v>11.35634538387319</v>
      </c>
      <c r="X38">
        <v>36.098799350359712</v>
      </c>
      <c r="Y38">
        <v>0</v>
      </c>
      <c r="Z38">
        <v>0</v>
      </c>
      <c r="AA38">
        <v>0</v>
      </c>
      <c r="AB38">
        <v>6.4465241156789208</v>
      </c>
      <c r="AC38">
        <v>0</v>
      </c>
      <c r="AD38">
        <v>0</v>
      </c>
      <c r="AE38">
        <v>4.0330757494933751</v>
      </c>
      <c r="AF38">
        <v>0</v>
      </c>
      <c r="AG38">
        <v>0</v>
      </c>
      <c r="AH38">
        <v>17.173437374699049</v>
      </c>
      <c r="AI38">
        <v>0</v>
      </c>
      <c r="AJ38">
        <v>0</v>
      </c>
      <c r="AK38">
        <v>13.197782188494877</v>
      </c>
      <c r="AL38">
        <v>13.647784800000002</v>
      </c>
      <c r="AM38">
        <v>3.8679144186046517</v>
      </c>
      <c r="AN38">
        <v>0</v>
      </c>
      <c r="AO38">
        <v>0</v>
      </c>
      <c r="AP38">
        <v>0</v>
      </c>
      <c r="AQ38">
        <v>0</v>
      </c>
      <c r="AR38">
        <v>7.5646312</v>
      </c>
      <c r="AS38">
        <v>6.5845590000000005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684.40498309670215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85.749763243414733</v>
      </c>
      <c r="L39">
        <v>23.12059594171075</v>
      </c>
      <c r="M39">
        <v>0</v>
      </c>
      <c r="N39">
        <v>28.905952704104052</v>
      </c>
      <c r="O39">
        <v>24.271305780594261</v>
      </c>
      <c r="P39">
        <v>58.918710970662197</v>
      </c>
      <c r="Q39">
        <v>2.6704534681255945</v>
      </c>
      <c r="R39">
        <v>10.378504686559678</v>
      </c>
      <c r="S39">
        <v>6.4566636029874216</v>
      </c>
      <c r="T39">
        <v>0</v>
      </c>
      <c r="U39">
        <v>318.88386863685929</v>
      </c>
      <c r="V39">
        <v>5.0783104804804804</v>
      </c>
      <c r="W39">
        <v>11.35634538387319</v>
      </c>
      <c r="X39">
        <v>36.098799350359712</v>
      </c>
      <c r="Y39">
        <v>0</v>
      </c>
      <c r="Z39">
        <v>0</v>
      </c>
      <c r="AA39">
        <v>0</v>
      </c>
      <c r="AB39">
        <v>3.2232621848462122</v>
      </c>
      <c r="AC39">
        <v>0</v>
      </c>
      <c r="AD39">
        <v>0</v>
      </c>
      <c r="AE39">
        <v>4.0330757494933751</v>
      </c>
      <c r="AF39">
        <v>0</v>
      </c>
      <c r="AG39">
        <v>0</v>
      </c>
      <c r="AH39">
        <v>11.448958249799366</v>
      </c>
      <c r="AI39">
        <v>0</v>
      </c>
      <c r="AJ39">
        <v>0</v>
      </c>
      <c r="AK39">
        <v>13.197782188494877</v>
      </c>
      <c r="AL39">
        <v>13.647784800000002</v>
      </c>
      <c r="AM39">
        <v>3.8679144186046517</v>
      </c>
      <c r="AN39">
        <v>0</v>
      </c>
      <c r="AO39">
        <v>0</v>
      </c>
      <c r="AP39">
        <v>0</v>
      </c>
      <c r="AQ39">
        <v>0</v>
      </c>
      <c r="AR39">
        <v>7.5646312</v>
      </c>
      <c r="AS39">
        <v>7.2430147983942916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676.11569783936409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85.750338806382544</v>
      </c>
      <c r="L40">
        <v>23.12059594171075</v>
      </c>
      <c r="M40">
        <v>0</v>
      </c>
      <c r="N40">
        <v>28.905952704104052</v>
      </c>
      <c r="O40">
        <v>24.271305780594261</v>
      </c>
      <c r="P40">
        <v>58.918710970662197</v>
      </c>
      <c r="Q40">
        <v>2.6704534681255945</v>
      </c>
      <c r="R40">
        <v>10.378504686559678</v>
      </c>
      <c r="S40">
        <v>6.4566636029874216</v>
      </c>
      <c r="T40">
        <v>0</v>
      </c>
      <c r="U40">
        <v>318.88386863685929</v>
      </c>
      <c r="V40">
        <v>5.0783104804804804</v>
      </c>
      <c r="W40">
        <v>11.35634538387319</v>
      </c>
      <c r="X40">
        <v>36.098799350359712</v>
      </c>
      <c r="Y40">
        <v>0</v>
      </c>
      <c r="Z40">
        <v>0</v>
      </c>
      <c r="AA40">
        <v>0</v>
      </c>
      <c r="AB40">
        <v>3.2232621848462122</v>
      </c>
      <c r="AC40">
        <v>0</v>
      </c>
      <c r="AD40">
        <v>0</v>
      </c>
      <c r="AE40">
        <v>4.0330757494933751</v>
      </c>
      <c r="AF40">
        <v>0</v>
      </c>
      <c r="AG40">
        <v>0</v>
      </c>
      <c r="AH40">
        <v>5.7244791248996831</v>
      </c>
      <c r="AI40">
        <v>0</v>
      </c>
      <c r="AJ40">
        <v>0</v>
      </c>
      <c r="AK40">
        <v>13.197782188494877</v>
      </c>
      <c r="AL40">
        <v>13.647784800000002</v>
      </c>
      <c r="AM40">
        <v>3.8679144186046517</v>
      </c>
      <c r="AN40">
        <v>0</v>
      </c>
      <c r="AO40">
        <v>0</v>
      </c>
      <c r="AP40">
        <v>0</v>
      </c>
      <c r="AQ40">
        <v>0</v>
      </c>
      <c r="AR40">
        <v>7.5646312</v>
      </c>
      <c r="AS40">
        <v>7.2430147983942916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670.39179427743227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85.750338806382544</v>
      </c>
      <c r="L41">
        <v>23.12059594171075</v>
      </c>
      <c r="M41">
        <v>0</v>
      </c>
      <c r="N41">
        <v>28.905952704104052</v>
      </c>
      <c r="O41">
        <v>24.271305780594261</v>
      </c>
      <c r="P41">
        <v>58.918710970662197</v>
      </c>
      <c r="Q41">
        <v>2.6704534681255945</v>
      </c>
      <c r="R41">
        <v>10.378504686559678</v>
      </c>
      <c r="S41">
        <v>6.4566636029874216</v>
      </c>
      <c r="T41">
        <v>0</v>
      </c>
      <c r="U41">
        <v>318.88386863685929</v>
      </c>
      <c r="V41">
        <v>5.0783104804804804</v>
      </c>
      <c r="W41">
        <v>11.35634538387319</v>
      </c>
      <c r="X41">
        <v>36.098799350359712</v>
      </c>
      <c r="Y41">
        <v>0</v>
      </c>
      <c r="Z41">
        <v>0</v>
      </c>
      <c r="AA41">
        <v>0</v>
      </c>
      <c r="AB41">
        <v>3.2232621848462122</v>
      </c>
      <c r="AC41">
        <v>0</v>
      </c>
      <c r="AD41">
        <v>0</v>
      </c>
      <c r="AE41">
        <v>0.47100703850350739</v>
      </c>
      <c r="AF41">
        <v>0</v>
      </c>
      <c r="AG41">
        <v>0</v>
      </c>
      <c r="AH41">
        <v>4.8901421317001059</v>
      </c>
      <c r="AI41">
        <v>0</v>
      </c>
      <c r="AJ41">
        <v>0</v>
      </c>
      <c r="AK41">
        <v>13.197782188494877</v>
      </c>
      <c r="AL41">
        <v>13.647784800000002</v>
      </c>
      <c r="AM41">
        <v>3.8679144186046517</v>
      </c>
      <c r="AN41">
        <v>0</v>
      </c>
      <c r="AO41">
        <v>0</v>
      </c>
      <c r="AP41">
        <v>0</v>
      </c>
      <c r="AQ41">
        <v>0</v>
      </c>
      <c r="AR41">
        <v>7.5646312</v>
      </c>
      <c r="AS41">
        <v>7.2430147983942916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665.99538857324296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85.750338806382544</v>
      </c>
      <c r="L42">
        <v>23.12059594171075</v>
      </c>
      <c r="M42">
        <v>0</v>
      </c>
      <c r="N42">
        <v>28.905952704104052</v>
      </c>
      <c r="O42">
        <v>24.271305780594261</v>
      </c>
      <c r="P42">
        <v>58.918710970662197</v>
      </c>
      <c r="Q42">
        <v>1.8602655773195875</v>
      </c>
      <c r="R42">
        <v>5.5698703986313092</v>
      </c>
      <c r="S42">
        <v>3.7096564814814816</v>
      </c>
      <c r="T42">
        <v>0</v>
      </c>
      <c r="U42">
        <v>318.88386863685929</v>
      </c>
      <c r="V42">
        <v>5.0783104804804804</v>
      </c>
      <c r="W42">
        <v>11.35634538387319</v>
      </c>
      <c r="X42">
        <v>36.098799350359712</v>
      </c>
      <c r="Y42">
        <v>0</v>
      </c>
      <c r="Z42">
        <v>0</v>
      </c>
      <c r="AA42">
        <v>0</v>
      </c>
      <c r="AB42">
        <v>3.2232621848462122</v>
      </c>
      <c r="AC42">
        <v>0</v>
      </c>
      <c r="AD42">
        <v>0</v>
      </c>
      <c r="AE42">
        <v>0.47100703850350739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13.197782188494877</v>
      </c>
      <c r="AL42">
        <v>13.647784800000002</v>
      </c>
      <c r="AM42">
        <v>3.8679144186046517</v>
      </c>
      <c r="AN42">
        <v>0</v>
      </c>
      <c r="AO42">
        <v>0</v>
      </c>
      <c r="AP42">
        <v>0</v>
      </c>
      <c r="AQ42">
        <v>0</v>
      </c>
      <c r="AR42">
        <v>7.5646312</v>
      </c>
      <c r="AS42">
        <v>7.2430147983942916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652.7394171413024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85.750338806382544</v>
      </c>
      <c r="L43">
        <v>23.12059594171075</v>
      </c>
      <c r="M43">
        <v>0</v>
      </c>
      <c r="N43">
        <v>28.905952704104052</v>
      </c>
      <c r="O43">
        <v>24.271305780594261</v>
      </c>
      <c r="P43">
        <v>58.918710970662197</v>
      </c>
      <c r="Q43">
        <v>1.8602655773195875</v>
      </c>
      <c r="R43">
        <v>5.5698703986313092</v>
      </c>
      <c r="S43">
        <v>3.7096564814814816</v>
      </c>
      <c r="T43">
        <v>0</v>
      </c>
      <c r="U43">
        <v>318.88386863685929</v>
      </c>
      <c r="V43">
        <v>5.0783104804804804</v>
      </c>
      <c r="W43">
        <v>11.35634538387319</v>
      </c>
      <c r="X43">
        <v>36.098799350359712</v>
      </c>
      <c r="Y43">
        <v>0</v>
      </c>
      <c r="Z43">
        <v>0</v>
      </c>
      <c r="AA43">
        <v>0</v>
      </c>
      <c r="AB43">
        <v>3.2232621848462122</v>
      </c>
      <c r="AC43">
        <v>0</v>
      </c>
      <c r="AD43">
        <v>0</v>
      </c>
      <c r="AE43">
        <v>0.47100703850350739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13.197782188494877</v>
      </c>
      <c r="AL43">
        <v>13.647784800000002</v>
      </c>
      <c r="AM43">
        <v>3.8679144186046517</v>
      </c>
      <c r="AN43">
        <v>0</v>
      </c>
      <c r="AO43">
        <v>0</v>
      </c>
      <c r="AP43">
        <v>0</v>
      </c>
      <c r="AQ43">
        <v>0</v>
      </c>
      <c r="AR43">
        <v>9.7259543999999991</v>
      </c>
      <c r="AS43">
        <v>7.2430147983942916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654.90074034130237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85.750338806382544</v>
      </c>
      <c r="L44">
        <v>23.12059594171075</v>
      </c>
      <c r="M44">
        <v>0</v>
      </c>
      <c r="N44">
        <v>28.905952704104052</v>
      </c>
      <c r="O44">
        <v>24.271305780594261</v>
      </c>
      <c r="P44">
        <v>58.918710970662197</v>
      </c>
      <c r="Q44">
        <v>1.8602655773195875</v>
      </c>
      <c r="R44">
        <v>5.5698703986313092</v>
      </c>
      <c r="S44">
        <v>3.7096564814814816</v>
      </c>
      <c r="T44">
        <v>0</v>
      </c>
      <c r="U44">
        <v>318.88386863685929</v>
      </c>
      <c r="V44">
        <v>5.0783104804804804</v>
      </c>
      <c r="W44">
        <v>11.35634538387319</v>
      </c>
      <c r="X44">
        <v>36.098799350359712</v>
      </c>
      <c r="Y44">
        <v>0</v>
      </c>
      <c r="Z44">
        <v>0</v>
      </c>
      <c r="AA44">
        <v>0</v>
      </c>
      <c r="AB44">
        <v>3.2232621848462122</v>
      </c>
      <c r="AC44">
        <v>0</v>
      </c>
      <c r="AD44">
        <v>0</v>
      </c>
      <c r="AE44">
        <v>0.47100703850350739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13.197782188494877</v>
      </c>
      <c r="AL44">
        <v>13.647784800000002</v>
      </c>
      <c r="AM44">
        <v>3.8679144186046517</v>
      </c>
      <c r="AN44">
        <v>0</v>
      </c>
      <c r="AO44">
        <v>0</v>
      </c>
      <c r="AP44">
        <v>0</v>
      </c>
      <c r="AQ44">
        <v>0</v>
      </c>
      <c r="AR44">
        <v>9.7259543999999991</v>
      </c>
      <c r="AS44">
        <v>7.2430147983942916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654.90074034130237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85.750338806382544</v>
      </c>
      <c r="L45">
        <v>23.12059594171075</v>
      </c>
      <c r="M45">
        <v>0</v>
      </c>
      <c r="N45">
        <v>28.905952704104052</v>
      </c>
      <c r="O45">
        <v>24.271305780594261</v>
      </c>
      <c r="P45">
        <v>58.918710970662197</v>
      </c>
      <c r="Q45">
        <v>1.8602655773195875</v>
      </c>
      <c r="R45">
        <v>5.5698703986313092</v>
      </c>
      <c r="S45">
        <v>3.7096564814814816</v>
      </c>
      <c r="T45">
        <v>0</v>
      </c>
      <c r="U45">
        <v>318.88386863685929</v>
      </c>
      <c r="V45">
        <v>5.0783104804804804</v>
      </c>
      <c r="W45">
        <v>11.35634538387319</v>
      </c>
      <c r="X45">
        <v>36.098799350359712</v>
      </c>
      <c r="Y45">
        <v>0</v>
      </c>
      <c r="Z45">
        <v>0</v>
      </c>
      <c r="AA45">
        <v>0</v>
      </c>
      <c r="AB45">
        <v>3.2232621848462122</v>
      </c>
      <c r="AC45">
        <v>0</v>
      </c>
      <c r="AD45">
        <v>0</v>
      </c>
      <c r="AE45">
        <v>0.47100703850350739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13.197782188494877</v>
      </c>
      <c r="AL45">
        <v>13.647784800000002</v>
      </c>
      <c r="AM45">
        <v>3.8679144186046517</v>
      </c>
      <c r="AN45">
        <v>0</v>
      </c>
      <c r="AO45">
        <v>0</v>
      </c>
      <c r="AP45">
        <v>0</v>
      </c>
      <c r="AQ45">
        <v>0</v>
      </c>
      <c r="AR45">
        <v>8.1049619999999987</v>
      </c>
      <c r="AS45">
        <v>7.2430147983942916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653.27974794130239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85.750338806382544</v>
      </c>
      <c r="L46">
        <v>23.12059594171075</v>
      </c>
      <c r="M46">
        <v>0</v>
      </c>
      <c r="N46">
        <v>28.905952704104052</v>
      </c>
      <c r="O46">
        <v>24.271305780594261</v>
      </c>
      <c r="P46">
        <v>58.918710970662197</v>
      </c>
      <c r="Q46">
        <v>1.8602655773195875</v>
      </c>
      <c r="R46">
        <v>5.5698703986313092</v>
      </c>
      <c r="S46">
        <v>3.7096564814814816</v>
      </c>
      <c r="T46">
        <v>0</v>
      </c>
      <c r="U46">
        <v>318.88386863685929</v>
      </c>
      <c r="V46">
        <v>5.0783104804804804</v>
      </c>
      <c r="W46">
        <v>11.35634538387319</v>
      </c>
      <c r="X46">
        <v>36.098799350359712</v>
      </c>
      <c r="Y46">
        <v>0</v>
      </c>
      <c r="Z46">
        <v>0</v>
      </c>
      <c r="AA46">
        <v>0</v>
      </c>
      <c r="AB46">
        <v>3.2232621848462122</v>
      </c>
      <c r="AC46">
        <v>0</v>
      </c>
      <c r="AD46">
        <v>0</v>
      </c>
      <c r="AE46">
        <v>0.47100703850350739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13.197782188494877</v>
      </c>
      <c r="AL46">
        <v>13.647784800000002</v>
      </c>
      <c r="AM46">
        <v>3.8679144186046517</v>
      </c>
      <c r="AN46">
        <v>0</v>
      </c>
      <c r="AO46">
        <v>0</v>
      </c>
      <c r="AP46">
        <v>0</v>
      </c>
      <c r="AQ46">
        <v>0</v>
      </c>
      <c r="AR46">
        <v>8.1049619999999987</v>
      </c>
      <c r="AS46">
        <v>7.2430147983942916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653.27974794130239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85.749937845725427</v>
      </c>
      <c r="L47">
        <v>23.12059594171075</v>
      </c>
      <c r="M47">
        <v>0</v>
      </c>
      <c r="N47">
        <v>28.905952704104052</v>
      </c>
      <c r="O47">
        <v>24.271305780594261</v>
      </c>
      <c r="P47">
        <v>58.918710970662197</v>
      </c>
      <c r="Q47">
        <v>1.8602655773195875</v>
      </c>
      <c r="R47">
        <v>5.5698703986313092</v>
      </c>
      <c r="S47">
        <v>3.7096564814814816</v>
      </c>
      <c r="T47">
        <v>0</v>
      </c>
      <c r="U47">
        <v>318.88386863685929</v>
      </c>
      <c r="V47">
        <v>5.0783104804804804</v>
      </c>
      <c r="W47">
        <v>11.35634538387319</v>
      </c>
      <c r="X47">
        <v>36.098799350359712</v>
      </c>
      <c r="Y47">
        <v>0</v>
      </c>
      <c r="Z47">
        <v>0</v>
      </c>
      <c r="AA47">
        <v>0</v>
      </c>
      <c r="AB47">
        <v>3.2232621848462122</v>
      </c>
      <c r="AC47">
        <v>0</v>
      </c>
      <c r="AD47">
        <v>0</v>
      </c>
      <c r="AE47">
        <v>0.47100703850350739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13.197782188494877</v>
      </c>
      <c r="AL47">
        <v>13.647784800000002</v>
      </c>
      <c r="AM47">
        <v>3.8679144186046517</v>
      </c>
      <c r="AN47">
        <v>0</v>
      </c>
      <c r="AO47">
        <v>0</v>
      </c>
      <c r="AP47">
        <v>0</v>
      </c>
      <c r="AQ47">
        <v>0</v>
      </c>
      <c r="AR47">
        <v>3.2419847999999996</v>
      </c>
      <c r="AS47">
        <v>6.5845590000000005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647.75791398225101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85.75083213955638</v>
      </c>
      <c r="L48">
        <v>23.120192834934496</v>
      </c>
      <c r="M48">
        <v>0</v>
      </c>
      <c r="N48">
        <v>28.905952704104052</v>
      </c>
      <c r="O48">
        <v>24.271305780594261</v>
      </c>
      <c r="P48">
        <v>58.918710970662197</v>
      </c>
      <c r="Q48">
        <v>1.8602655773195875</v>
      </c>
      <c r="R48">
        <v>5.5698703986313092</v>
      </c>
      <c r="S48">
        <v>3.7096564814814816</v>
      </c>
      <c r="T48">
        <v>0</v>
      </c>
      <c r="U48">
        <v>318.88386863685929</v>
      </c>
      <c r="V48">
        <v>5.0783104804804804</v>
      </c>
      <c r="W48">
        <v>11.35634538387319</v>
      </c>
      <c r="X48">
        <v>36.098799350359712</v>
      </c>
      <c r="Y48">
        <v>0</v>
      </c>
      <c r="Z48">
        <v>0</v>
      </c>
      <c r="AA48">
        <v>0</v>
      </c>
      <c r="AB48">
        <v>3.2232621848462122</v>
      </c>
      <c r="AC48">
        <v>0</v>
      </c>
      <c r="AD48">
        <v>0</v>
      </c>
      <c r="AE48">
        <v>0.47100703850350739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13.197782188494877</v>
      </c>
      <c r="AL48">
        <v>13.647784800000002</v>
      </c>
      <c r="AM48">
        <v>3.8679144186046517</v>
      </c>
      <c r="AN48">
        <v>0</v>
      </c>
      <c r="AO48">
        <v>0</v>
      </c>
      <c r="AP48">
        <v>0</v>
      </c>
      <c r="AQ48">
        <v>0</v>
      </c>
      <c r="AR48">
        <v>3.2419847999999996</v>
      </c>
      <c r="AS48">
        <v>6.5845590000000005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647.75840516930566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85.751350782096949</v>
      </c>
      <c r="L49">
        <v>23.120551882189105</v>
      </c>
      <c r="M49">
        <v>0</v>
      </c>
      <c r="N49">
        <v>28.905952704104052</v>
      </c>
      <c r="O49">
        <v>24.271305780594261</v>
      </c>
      <c r="P49">
        <v>58.918710970662197</v>
      </c>
      <c r="Q49">
        <v>1.8602655773195875</v>
      </c>
      <c r="R49">
        <v>5.5698703986313092</v>
      </c>
      <c r="S49">
        <v>3.7096564814814816</v>
      </c>
      <c r="T49">
        <v>0</v>
      </c>
      <c r="U49">
        <v>318.88386863685929</v>
      </c>
      <c r="V49">
        <v>5.0783104804804804</v>
      </c>
      <c r="W49">
        <v>11.35634538387319</v>
      </c>
      <c r="X49">
        <v>36.098799350359712</v>
      </c>
      <c r="Y49">
        <v>0</v>
      </c>
      <c r="Z49">
        <v>0</v>
      </c>
      <c r="AA49">
        <v>0</v>
      </c>
      <c r="AB49">
        <v>3.2232621848462122</v>
      </c>
      <c r="AC49">
        <v>0</v>
      </c>
      <c r="AD49">
        <v>0</v>
      </c>
      <c r="AE49">
        <v>0.47100703850350739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13.197782188494877</v>
      </c>
      <c r="AL49">
        <v>13.647784800000002</v>
      </c>
      <c r="AM49">
        <v>3.8679144186046517</v>
      </c>
      <c r="AN49">
        <v>0</v>
      </c>
      <c r="AO49">
        <v>0</v>
      </c>
      <c r="AP49">
        <v>0</v>
      </c>
      <c r="AQ49">
        <v>0</v>
      </c>
      <c r="AR49">
        <v>1.0806616</v>
      </c>
      <c r="AS49">
        <v>7.2430147983942916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646.25641545749522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85.749923850809751</v>
      </c>
      <c r="L50">
        <v>23.120585301740931</v>
      </c>
      <c r="M50">
        <v>0</v>
      </c>
      <c r="N50">
        <v>28.905952704104052</v>
      </c>
      <c r="O50">
        <v>24.271305780594261</v>
      </c>
      <c r="P50">
        <v>58.918710970662197</v>
      </c>
      <c r="Q50">
        <v>1.8602655773195875</v>
      </c>
      <c r="R50">
        <v>5.5698703986313092</v>
      </c>
      <c r="S50">
        <v>3.7096564814814816</v>
      </c>
      <c r="T50">
        <v>0</v>
      </c>
      <c r="U50">
        <v>318.88386863685929</v>
      </c>
      <c r="V50">
        <v>5.0783104804804804</v>
      </c>
      <c r="W50">
        <v>11.35634538387319</v>
      </c>
      <c r="X50">
        <v>36.098799350359712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0.47100703850350739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13.197782188494877</v>
      </c>
      <c r="AL50">
        <v>13.647784800000002</v>
      </c>
      <c r="AM50">
        <v>3.8679144186046517</v>
      </c>
      <c r="AN50">
        <v>0</v>
      </c>
      <c r="AO50">
        <v>0</v>
      </c>
      <c r="AP50">
        <v>0</v>
      </c>
      <c r="AQ50">
        <v>0</v>
      </c>
      <c r="AR50">
        <v>1.0806616</v>
      </c>
      <c r="AS50">
        <v>7.2430147983942916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643.03175976091359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85.749920259886451</v>
      </c>
      <c r="L51">
        <v>23.120522167286758</v>
      </c>
      <c r="M51">
        <v>0</v>
      </c>
      <c r="N51">
        <v>28.905952704104052</v>
      </c>
      <c r="O51">
        <v>24.271305780594261</v>
      </c>
      <c r="P51">
        <v>58.918710970662197</v>
      </c>
      <c r="Q51">
        <v>1.8602655773195875</v>
      </c>
      <c r="R51">
        <v>5.5681134618585304</v>
      </c>
      <c r="S51">
        <v>3.7096564814814816</v>
      </c>
      <c r="T51">
        <v>0</v>
      </c>
      <c r="U51">
        <v>318.88386863685929</v>
      </c>
      <c r="V51">
        <v>5.0783104804804804</v>
      </c>
      <c r="W51">
        <v>11.356320193202146</v>
      </c>
      <c r="X51">
        <v>36.098799350359712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0.47100703850350739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13.197782188494877</v>
      </c>
      <c r="AL51">
        <v>9.8093454519793468</v>
      </c>
      <c r="AM51">
        <v>3.8679144186046517</v>
      </c>
      <c r="AN51">
        <v>0</v>
      </c>
      <c r="AO51">
        <v>0</v>
      </c>
      <c r="AP51">
        <v>0.1253780957577465</v>
      </c>
      <c r="AQ51">
        <v>0</v>
      </c>
      <c r="AR51">
        <v>3.2419847999999996</v>
      </c>
      <c r="AS51">
        <v>7.2430147983942916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641.47817285582926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85.751099053986579</v>
      </c>
      <c r="L52">
        <v>23.121270945140132</v>
      </c>
      <c r="M52">
        <v>0</v>
      </c>
      <c r="N52">
        <v>28.905952704104052</v>
      </c>
      <c r="O52">
        <v>24.271305780594261</v>
      </c>
      <c r="P52">
        <v>58.918710970662197</v>
      </c>
      <c r="Q52">
        <v>1.8904526666666668</v>
      </c>
      <c r="R52">
        <v>5.5681134618585304</v>
      </c>
      <c r="S52">
        <v>3.710668718626899</v>
      </c>
      <c r="T52">
        <v>0</v>
      </c>
      <c r="U52">
        <v>318.88386863685929</v>
      </c>
      <c r="V52">
        <v>5.0783104804804804</v>
      </c>
      <c r="W52">
        <v>11.356320193202146</v>
      </c>
      <c r="X52">
        <v>36.098799350359712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0.47100703850350739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13.197782188494877</v>
      </c>
      <c r="AL52">
        <v>9.8093454519793468</v>
      </c>
      <c r="AM52">
        <v>3.8679144186046517</v>
      </c>
      <c r="AN52">
        <v>0</v>
      </c>
      <c r="AO52">
        <v>0</v>
      </c>
      <c r="AP52">
        <v>0.1253780957577465</v>
      </c>
      <c r="AQ52">
        <v>0</v>
      </c>
      <c r="AR52">
        <v>3.2419847999999996</v>
      </c>
      <c r="AS52">
        <v>7.2430147983942916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641.51129975427523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85.751099053986579</v>
      </c>
      <c r="L53">
        <v>23.121172413793101</v>
      </c>
      <c r="M53">
        <v>0</v>
      </c>
      <c r="N53">
        <v>28.905952704104052</v>
      </c>
      <c r="O53">
        <v>24.271305780594261</v>
      </c>
      <c r="P53">
        <v>58.918710970662197</v>
      </c>
      <c r="Q53">
        <v>1.8588536992481202</v>
      </c>
      <c r="R53">
        <v>5.5692868742026942</v>
      </c>
      <c r="S53">
        <v>3.710668718626899</v>
      </c>
      <c r="T53">
        <v>0</v>
      </c>
      <c r="U53">
        <v>318.88386863685929</v>
      </c>
      <c r="V53">
        <v>5.0783104804804804</v>
      </c>
      <c r="W53">
        <v>11.356762017937218</v>
      </c>
      <c r="X53">
        <v>36.098799350359712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0.47100703850350739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13.197782188494877</v>
      </c>
      <c r="AL53">
        <v>9.8093454519793468</v>
      </c>
      <c r="AM53">
        <v>3.8679144186046517</v>
      </c>
      <c r="AN53">
        <v>0</v>
      </c>
      <c r="AO53">
        <v>0</v>
      </c>
      <c r="AP53">
        <v>0.1253780957577465</v>
      </c>
      <c r="AQ53">
        <v>0</v>
      </c>
      <c r="AR53">
        <v>4.8629771999999996</v>
      </c>
      <c r="AS53">
        <v>7.2430147983942916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643.10220989258903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85.751099053986579</v>
      </c>
      <c r="L54">
        <v>23.121172413793101</v>
      </c>
      <c r="M54">
        <v>0</v>
      </c>
      <c r="N54">
        <v>28.905952704104052</v>
      </c>
      <c r="O54">
        <v>24.271305780594261</v>
      </c>
      <c r="P54">
        <v>58.918710970662197</v>
      </c>
      <c r="Q54">
        <v>1.929973388969521</v>
      </c>
      <c r="R54">
        <v>5.6079015086016764</v>
      </c>
      <c r="S54">
        <v>3.7227644705882352</v>
      </c>
      <c r="T54">
        <v>0</v>
      </c>
      <c r="U54">
        <v>318.88386863685929</v>
      </c>
      <c r="V54">
        <v>5.0783104804804804</v>
      </c>
      <c r="W54">
        <v>11.356762017937218</v>
      </c>
      <c r="X54">
        <v>36.098799350359712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0.47100703850350739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13.197782188494877</v>
      </c>
      <c r="AL54">
        <v>9.8093454519793468</v>
      </c>
      <c r="AM54">
        <v>3.8679144186046517</v>
      </c>
      <c r="AN54">
        <v>0</v>
      </c>
      <c r="AO54">
        <v>0</v>
      </c>
      <c r="AP54">
        <v>0.1253780957577465</v>
      </c>
      <c r="AQ54">
        <v>0</v>
      </c>
      <c r="AR54">
        <v>4.8629771999999996</v>
      </c>
      <c r="AS54">
        <v>7.2430147983942916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643.2240399686707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85.751099053986579</v>
      </c>
      <c r="L55">
        <v>23.121172413793101</v>
      </c>
      <c r="M55">
        <v>0</v>
      </c>
      <c r="N55">
        <v>28.905952704104052</v>
      </c>
      <c r="O55">
        <v>24.271305780594261</v>
      </c>
      <c r="P55">
        <v>58.918710970662197</v>
      </c>
      <c r="Q55">
        <v>1.8585870324574965</v>
      </c>
      <c r="R55">
        <v>5.6079015086016764</v>
      </c>
      <c r="S55">
        <v>3.7198527119831817</v>
      </c>
      <c r="T55">
        <v>0</v>
      </c>
      <c r="U55">
        <v>318.88386863685929</v>
      </c>
      <c r="V55">
        <v>4.240979795853665</v>
      </c>
      <c r="W55">
        <v>5.7696527206181365</v>
      </c>
      <c r="X55">
        <v>36.098520763077481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0.47100703850350739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13.197782188494877</v>
      </c>
      <c r="AL55">
        <v>9.8093454519793468</v>
      </c>
      <c r="AM55">
        <v>3.8679144186046517</v>
      </c>
      <c r="AN55">
        <v>0</v>
      </c>
      <c r="AO55">
        <v>0</v>
      </c>
      <c r="AP55">
        <v>0.1253780957577465</v>
      </c>
      <c r="AQ55">
        <v>0</v>
      </c>
      <c r="AR55">
        <v>9.7259543999999991</v>
      </c>
      <c r="AS55">
        <v>7.2430147983942916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641.58800048432556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85.751099053986579</v>
      </c>
      <c r="L56">
        <v>23.121172413793101</v>
      </c>
      <c r="M56">
        <v>0</v>
      </c>
      <c r="N56">
        <v>28.905952704104052</v>
      </c>
      <c r="O56">
        <v>24.271305780594261</v>
      </c>
      <c r="P56">
        <v>58.918710970662197</v>
      </c>
      <c r="Q56">
        <v>1.8585870324574965</v>
      </c>
      <c r="R56">
        <v>5.6079015086016764</v>
      </c>
      <c r="S56">
        <v>3.7198527119831817</v>
      </c>
      <c r="T56">
        <v>0</v>
      </c>
      <c r="U56">
        <v>318.88386863685929</v>
      </c>
      <c r="V56">
        <v>3.5399601591397851</v>
      </c>
      <c r="W56">
        <v>5.7696527206181365</v>
      </c>
      <c r="X56">
        <v>36.098520763077481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0.47100703850350739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13.197782188494877</v>
      </c>
      <c r="AL56">
        <v>9.8093454519793468</v>
      </c>
      <c r="AM56">
        <v>3.8679144186046517</v>
      </c>
      <c r="AN56">
        <v>0</v>
      </c>
      <c r="AO56">
        <v>0</v>
      </c>
      <c r="AP56">
        <v>0.1253780957577465</v>
      </c>
      <c r="AQ56">
        <v>0</v>
      </c>
      <c r="AR56">
        <v>9.7259543999999991</v>
      </c>
      <c r="AS56">
        <v>7.2430147983942916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640.88698084761165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85.751099053986579</v>
      </c>
      <c r="L57">
        <v>23.121172413793101</v>
      </c>
      <c r="M57">
        <v>0</v>
      </c>
      <c r="N57">
        <v>28.905952704104052</v>
      </c>
      <c r="O57">
        <v>24.271305780594261</v>
      </c>
      <c r="P57">
        <v>58.918710970662197</v>
      </c>
      <c r="Q57">
        <v>1.8585870324574965</v>
      </c>
      <c r="R57">
        <v>5.6079015086016764</v>
      </c>
      <c r="S57">
        <v>3.7198527119831817</v>
      </c>
      <c r="T57">
        <v>0</v>
      </c>
      <c r="U57">
        <v>318.88386863685929</v>
      </c>
      <c r="V57">
        <v>2.7908974203821657</v>
      </c>
      <c r="W57">
        <v>5.7696527206181365</v>
      </c>
      <c r="X57">
        <v>36.098520763077481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0.47100703850350739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13.197782188494877</v>
      </c>
      <c r="AL57">
        <v>9.8093454519793468</v>
      </c>
      <c r="AM57">
        <v>3.8679144186046517</v>
      </c>
      <c r="AN57">
        <v>0</v>
      </c>
      <c r="AO57">
        <v>0</v>
      </c>
      <c r="AP57">
        <v>0.1253780957577465</v>
      </c>
      <c r="AQ57">
        <v>0</v>
      </c>
      <c r="AR57">
        <v>3.2419847999999996</v>
      </c>
      <c r="AS57">
        <v>5.1030331995985732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631.51396691005834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85.751099053986579</v>
      </c>
      <c r="L58">
        <v>23.121172413793101</v>
      </c>
      <c r="M58">
        <v>0</v>
      </c>
      <c r="N58">
        <v>28.905952704104052</v>
      </c>
      <c r="O58">
        <v>24.271305780594261</v>
      </c>
      <c r="P58">
        <v>58.918710970662197</v>
      </c>
      <c r="Q58">
        <v>1.8585870324574965</v>
      </c>
      <c r="R58">
        <v>5.6079015086016764</v>
      </c>
      <c r="S58">
        <v>3.7198527119831817</v>
      </c>
      <c r="T58">
        <v>0</v>
      </c>
      <c r="U58">
        <v>318.88386863685929</v>
      </c>
      <c r="V58">
        <v>2.7799746904588489</v>
      </c>
      <c r="W58">
        <v>5.5687764262295083</v>
      </c>
      <c r="X58">
        <v>36.098520763077481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0.47100703850350739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13.197782188494877</v>
      </c>
      <c r="AL58">
        <v>9.8093454519793468</v>
      </c>
      <c r="AM58">
        <v>3.8679144186046517</v>
      </c>
      <c r="AN58">
        <v>0</v>
      </c>
      <c r="AO58">
        <v>0</v>
      </c>
      <c r="AP58">
        <v>0.1253780957577465</v>
      </c>
      <c r="AQ58">
        <v>0</v>
      </c>
      <c r="AR58">
        <v>3.2419847999999996</v>
      </c>
      <c r="AS58">
        <v>5.1030331995985732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631.30216788574637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85.751099053986579</v>
      </c>
      <c r="L59">
        <v>23.121172413793101</v>
      </c>
      <c r="M59">
        <v>0</v>
      </c>
      <c r="N59">
        <v>28.905952704104052</v>
      </c>
      <c r="O59">
        <v>24.271305780594261</v>
      </c>
      <c r="P59">
        <v>58.918710970662197</v>
      </c>
      <c r="Q59">
        <v>1.8585870324574965</v>
      </c>
      <c r="R59">
        <v>5.6079015086016764</v>
      </c>
      <c r="S59">
        <v>3.7198527119831817</v>
      </c>
      <c r="T59">
        <v>0</v>
      </c>
      <c r="U59">
        <v>318.88386863685929</v>
      </c>
      <c r="V59">
        <v>2.7799746904588489</v>
      </c>
      <c r="W59">
        <v>5.5687764262295083</v>
      </c>
      <c r="X59">
        <v>36.098520763077481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4.0330757494933751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13.197782188494877</v>
      </c>
      <c r="AL59">
        <v>9.8093454519793468</v>
      </c>
      <c r="AM59">
        <v>3.8679144186046517</v>
      </c>
      <c r="AN59">
        <v>0</v>
      </c>
      <c r="AO59">
        <v>0</v>
      </c>
      <c r="AP59">
        <v>0</v>
      </c>
      <c r="AQ59">
        <v>0</v>
      </c>
      <c r="AR59">
        <v>5.9436387999999996</v>
      </c>
      <c r="AS59">
        <v>7.2430147983942916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639.58049409977423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85.751099053986579</v>
      </c>
      <c r="L60">
        <v>23.121172413793101</v>
      </c>
      <c r="M60">
        <v>0</v>
      </c>
      <c r="N60">
        <v>28.905952704104052</v>
      </c>
      <c r="O60">
        <v>24.271305780594261</v>
      </c>
      <c r="P60">
        <v>58.918710970662197</v>
      </c>
      <c r="Q60">
        <v>1.8585870324574965</v>
      </c>
      <c r="R60">
        <v>5.6079015086016764</v>
      </c>
      <c r="S60">
        <v>3.7198527119831817</v>
      </c>
      <c r="T60">
        <v>0</v>
      </c>
      <c r="U60">
        <v>318.88386863685929</v>
      </c>
      <c r="V60">
        <v>2.7799746904588489</v>
      </c>
      <c r="W60">
        <v>5.5687764262295083</v>
      </c>
      <c r="X60">
        <v>36.098520763077481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4.0330757494933751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13.197782188494877</v>
      </c>
      <c r="AL60">
        <v>9.8093454519793468</v>
      </c>
      <c r="AM60">
        <v>3.8679144186046517</v>
      </c>
      <c r="AN60">
        <v>0</v>
      </c>
      <c r="AO60">
        <v>0</v>
      </c>
      <c r="AP60">
        <v>0</v>
      </c>
      <c r="AQ60">
        <v>0</v>
      </c>
      <c r="AR60">
        <v>5.9436387999999996</v>
      </c>
      <c r="AS60">
        <v>7.2430147983942916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639.58049409977423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85.751099053986579</v>
      </c>
      <c r="L61">
        <v>23.121172413793101</v>
      </c>
      <c r="M61">
        <v>0</v>
      </c>
      <c r="N61">
        <v>28.905952704104052</v>
      </c>
      <c r="O61">
        <v>24.271305780594261</v>
      </c>
      <c r="P61">
        <v>58.918710970662197</v>
      </c>
      <c r="Q61">
        <v>1.8585870324574965</v>
      </c>
      <c r="R61">
        <v>5.6079015086016764</v>
      </c>
      <c r="S61">
        <v>3.7198527119831817</v>
      </c>
      <c r="T61">
        <v>0</v>
      </c>
      <c r="U61">
        <v>318.88386863685929</v>
      </c>
      <c r="V61">
        <v>2.7799746904588489</v>
      </c>
      <c r="W61">
        <v>5.5687764262295083</v>
      </c>
      <c r="X61">
        <v>36.098520763077481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4.0330757494933751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13.197782188494877</v>
      </c>
      <c r="AL61">
        <v>9.8093454519793468</v>
      </c>
      <c r="AM61">
        <v>3.8679144186046517</v>
      </c>
      <c r="AN61">
        <v>0</v>
      </c>
      <c r="AO61">
        <v>0</v>
      </c>
      <c r="AP61">
        <v>0</v>
      </c>
      <c r="AQ61">
        <v>0</v>
      </c>
      <c r="AR61">
        <v>8.1049619999999987</v>
      </c>
      <c r="AS61">
        <v>7.2430147983942916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641.7418172997742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85.751099053986579</v>
      </c>
      <c r="L62">
        <v>23.121172413793101</v>
      </c>
      <c r="M62">
        <v>0</v>
      </c>
      <c r="N62">
        <v>28.905952704104052</v>
      </c>
      <c r="O62">
        <v>24.271305780594261</v>
      </c>
      <c r="P62">
        <v>58.918710970662197</v>
      </c>
      <c r="Q62">
        <v>1.8585870324574965</v>
      </c>
      <c r="R62">
        <v>5.6079015086016764</v>
      </c>
      <c r="S62">
        <v>3.7198527119831817</v>
      </c>
      <c r="T62">
        <v>0</v>
      </c>
      <c r="U62">
        <v>318.88386863685929</v>
      </c>
      <c r="V62">
        <v>2.7799746904588489</v>
      </c>
      <c r="W62">
        <v>5.5687764262295083</v>
      </c>
      <c r="X62">
        <v>36.098520763077481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4.0330757494933751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13.197782188494877</v>
      </c>
      <c r="AL62">
        <v>9.8093454519793468</v>
      </c>
      <c r="AM62">
        <v>3.8679144186046517</v>
      </c>
      <c r="AN62">
        <v>0</v>
      </c>
      <c r="AO62">
        <v>0</v>
      </c>
      <c r="AP62">
        <v>0</v>
      </c>
      <c r="AQ62">
        <v>0</v>
      </c>
      <c r="AR62">
        <v>8.1049619999999987</v>
      </c>
      <c r="AS62">
        <v>7.2430147983942916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641.7418172997742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85.751099053986579</v>
      </c>
      <c r="L63">
        <v>23.121172413793101</v>
      </c>
      <c r="M63">
        <v>0</v>
      </c>
      <c r="N63">
        <v>28.905952704104052</v>
      </c>
      <c r="O63">
        <v>24.271305780594261</v>
      </c>
      <c r="P63">
        <v>58.918710970662197</v>
      </c>
      <c r="Q63">
        <v>1.8585870324574965</v>
      </c>
      <c r="R63">
        <v>5.6079015086016764</v>
      </c>
      <c r="S63">
        <v>3.7198527119831817</v>
      </c>
      <c r="T63">
        <v>0</v>
      </c>
      <c r="U63">
        <v>318.88386863685929</v>
      </c>
      <c r="V63">
        <v>2.7799746904588489</v>
      </c>
      <c r="W63">
        <v>5.5687764262295083</v>
      </c>
      <c r="X63">
        <v>36.098520763077481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4.0330757494933751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13.197782188494877</v>
      </c>
      <c r="AL63">
        <v>3.1276173500000004</v>
      </c>
      <c r="AM63">
        <v>3.8679144186046517</v>
      </c>
      <c r="AN63">
        <v>0</v>
      </c>
      <c r="AO63">
        <v>0</v>
      </c>
      <c r="AP63">
        <v>0</v>
      </c>
      <c r="AQ63">
        <v>0</v>
      </c>
      <c r="AR63">
        <v>8.1049619999999987</v>
      </c>
      <c r="AS63">
        <v>6.5845590000000005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634.40163339940068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85.751099053986579</v>
      </c>
      <c r="L64">
        <v>23.121172413793101</v>
      </c>
      <c r="M64">
        <v>0</v>
      </c>
      <c r="N64">
        <v>28.905952704104052</v>
      </c>
      <c r="O64">
        <v>24.271305780594261</v>
      </c>
      <c r="P64">
        <v>58.918710970662197</v>
      </c>
      <c r="Q64">
        <v>1.8585870324574965</v>
      </c>
      <c r="R64">
        <v>5.5682721431727797</v>
      </c>
      <c r="S64">
        <v>3.7198527119831817</v>
      </c>
      <c r="T64">
        <v>0</v>
      </c>
      <c r="U64">
        <v>318.88386863685929</v>
      </c>
      <c r="V64">
        <v>4.8933890900842512</v>
      </c>
      <c r="W64">
        <v>11.356762017937218</v>
      </c>
      <c r="X64">
        <v>36.098520763077481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4.0330757494933751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13.197782188494877</v>
      </c>
      <c r="AL64">
        <v>3.1276173500000004</v>
      </c>
      <c r="AM64">
        <v>3.8679144186046517</v>
      </c>
      <c r="AN64">
        <v>0</v>
      </c>
      <c r="AO64">
        <v>0</v>
      </c>
      <c r="AP64">
        <v>0</v>
      </c>
      <c r="AQ64">
        <v>0</v>
      </c>
      <c r="AR64">
        <v>8.1049619999999987</v>
      </c>
      <c r="AS64">
        <v>6.5845590000000005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642.26340402530479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85.751099053986579</v>
      </c>
      <c r="L65">
        <v>23.121172413793101</v>
      </c>
      <c r="M65">
        <v>0</v>
      </c>
      <c r="N65">
        <v>28.905952704104052</v>
      </c>
      <c r="O65">
        <v>24.271305780594261</v>
      </c>
      <c r="P65">
        <v>58.918710970662197</v>
      </c>
      <c r="Q65">
        <v>1.8585870324574965</v>
      </c>
      <c r="R65">
        <v>5.5682721431727797</v>
      </c>
      <c r="S65">
        <v>3.7198527119831817</v>
      </c>
      <c r="T65">
        <v>0</v>
      </c>
      <c r="U65">
        <v>318.88386863685929</v>
      </c>
      <c r="V65">
        <v>5.0763787174048653</v>
      </c>
      <c r="W65">
        <v>11.356762017937218</v>
      </c>
      <c r="X65">
        <v>36.098520763077481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4.0330757494933751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13.197782188494877</v>
      </c>
      <c r="AL65">
        <v>3.1276173500000004</v>
      </c>
      <c r="AM65">
        <v>3.8679144186046517</v>
      </c>
      <c r="AN65">
        <v>0</v>
      </c>
      <c r="AO65">
        <v>0</v>
      </c>
      <c r="AP65">
        <v>0</v>
      </c>
      <c r="AQ65">
        <v>0</v>
      </c>
      <c r="AR65">
        <v>5.1331426000000002</v>
      </c>
      <c r="AS65">
        <v>4.9384192500000008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637.82843450262544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85.751099053986579</v>
      </c>
      <c r="L66">
        <v>23.121344243938154</v>
      </c>
      <c r="M66">
        <v>0</v>
      </c>
      <c r="N66">
        <v>28.905952704104052</v>
      </c>
      <c r="O66">
        <v>24.271305780594261</v>
      </c>
      <c r="P66">
        <v>58.918710970662197</v>
      </c>
      <c r="Q66">
        <v>1.8585870324574965</v>
      </c>
      <c r="R66">
        <v>5.5682721431727797</v>
      </c>
      <c r="S66">
        <v>3.7198527119831817</v>
      </c>
      <c r="T66">
        <v>0</v>
      </c>
      <c r="U66">
        <v>318.88386863685929</v>
      </c>
      <c r="V66">
        <v>5.0763787174048653</v>
      </c>
      <c r="W66">
        <v>11.356762017937218</v>
      </c>
      <c r="X66">
        <v>36.098520763077481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4.0330757494933751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13.197782188494877</v>
      </c>
      <c r="AL66">
        <v>3.1276173500000004</v>
      </c>
      <c r="AM66">
        <v>3.8679144186046517</v>
      </c>
      <c r="AN66">
        <v>0</v>
      </c>
      <c r="AO66">
        <v>0</v>
      </c>
      <c r="AP66">
        <v>0</v>
      </c>
      <c r="AQ66">
        <v>0</v>
      </c>
      <c r="AR66">
        <v>5.1331426000000002</v>
      </c>
      <c r="AS66">
        <v>4.9384192500000008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637.82860633277051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85.751099053986579</v>
      </c>
      <c r="L67">
        <v>23.121344243938154</v>
      </c>
      <c r="M67">
        <v>0</v>
      </c>
      <c r="N67">
        <v>28.905952704104052</v>
      </c>
      <c r="O67">
        <v>24.271305780594261</v>
      </c>
      <c r="P67">
        <v>58.918710970662197</v>
      </c>
      <c r="Q67">
        <v>1.8585870324574965</v>
      </c>
      <c r="R67">
        <v>5.5692868742026942</v>
      </c>
      <c r="S67">
        <v>3.7198527119831817</v>
      </c>
      <c r="T67">
        <v>0</v>
      </c>
      <c r="U67">
        <v>318.88386863685929</v>
      </c>
      <c r="V67">
        <v>5.0783104804804804</v>
      </c>
      <c r="W67">
        <v>11.356320193202146</v>
      </c>
      <c r="X67">
        <v>36.098799350359712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4.0330757494933751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13.197782188494877</v>
      </c>
      <c r="AL67">
        <v>6.5395635500000013</v>
      </c>
      <c r="AM67">
        <v>3.8679144186046517</v>
      </c>
      <c r="AN67">
        <v>0</v>
      </c>
      <c r="AO67">
        <v>0</v>
      </c>
      <c r="AP67">
        <v>0</v>
      </c>
      <c r="AQ67">
        <v>0</v>
      </c>
      <c r="AR67">
        <v>8.1049619999999987</v>
      </c>
      <c r="AS67">
        <v>4.9384192500000008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644.21515518942329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85.751099053986579</v>
      </c>
      <c r="L68">
        <v>23.121344243938154</v>
      </c>
      <c r="M68">
        <v>0</v>
      </c>
      <c r="N68">
        <v>28.905952704104052</v>
      </c>
      <c r="O68">
        <v>24.271305780594261</v>
      </c>
      <c r="P68">
        <v>58.918710970662197</v>
      </c>
      <c r="Q68">
        <v>1.8585870324574965</v>
      </c>
      <c r="R68">
        <v>5.5692868742026942</v>
      </c>
      <c r="S68">
        <v>3.7198527119831817</v>
      </c>
      <c r="T68">
        <v>0</v>
      </c>
      <c r="U68">
        <v>318.88386863685929</v>
      </c>
      <c r="V68">
        <v>5.0783104804804804</v>
      </c>
      <c r="W68">
        <v>11.356320193202146</v>
      </c>
      <c r="X68">
        <v>36.098799350359712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4.0330757494933751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13.197782188494877</v>
      </c>
      <c r="AL68">
        <v>6.5395635500000013</v>
      </c>
      <c r="AM68">
        <v>3.8679144186046517</v>
      </c>
      <c r="AN68">
        <v>0</v>
      </c>
      <c r="AO68">
        <v>0</v>
      </c>
      <c r="AP68">
        <v>0</v>
      </c>
      <c r="AQ68">
        <v>0</v>
      </c>
      <c r="AR68">
        <v>8.1049619999999987</v>
      </c>
      <c r="AS68">
        <v>4.9384192500000008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644.21515518942329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85.751099053986579</v>
      </c>
      <c r="L69">
        <v>23.121344243938154</v>
      </c>
      <c r="M69">
        <v>0</v>
      </c>
      <c r="N69">
        <v>28.905952704104052</v>
      </c>
      <c r="O69">
        <v>24.271305780594261</v>
      </c>
      <c r="P69">
        <v>58.918710970662197</v>
      </c>
      <c r="Q69">
        <v>1.8588536992481202</v>
      </c>
      <c r="R69">
        <v>9.5707355013131981</v>
      </c>
      <c r="S69">
        <v>3.710668718626899</v>
      </c>
      <c r="T69">
        <v>0</v>
      </c>
      <c r="U69">
        <v>318.88386863685929</v>
      </c>
      <c r="V69">
        <v>5.0783104804804804</v>
      </c>
      <c r="W69">
        <v>11.356320193202146</v>
      </c>
      <c r="X69">
        <v>36.098799350359712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4.0330757494933751</v>
      </c>
      <c r="AF69">
        <v>0</v>
      </c>
      <c r="AG69">
        <v>0</v>
      </c>
      <c r="AH69">
        <v>5.5622469599999995</v>
      </c>
      <c r="AI69">
        <v>0</v>
      </c>
      <c r="AJ69">
        <v>0</v>
      </c>
      <c r="AK69">
        <v>13.197782188494877</v>
      </c>
      <c r="AL69">
        <v>6.5395635500000013</v>
      </c>
      <c r="AM69">
        <v>3.8679144186046517</v>
      </c>
      <c r="AN69">
        <v>0</v>
      </c>
      <c r="AO69">
        <v>0</v>
      </c>
      <c r="AP69">
        <v>0</v>
      </c>
      <c r="AQ69">
        <v>0</v>
      </c>
      <c r="AR69">
        <v>8.1049619999999987</v>
      </c>
      <c r="AS69">
        <v>6.5845590000000005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655.41607319996808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85.750992894736839</v>
      </c>
      <c r="L70">
        <v>23.12102220882274</v>
      </c>
      <c r="M70">
        <v>0</v>
      </c>
      <c r="N70">
        <v>28.905952704104052</v>
      </c>
      <c r="O70">
        <v>24.271305780594261</v>
      </c>
      <c r="P70">
        <v>58.918710970662197</v>
      </c>
      <c r="Q70">
        <v>1.8195145401459853</v>
      </c>
      <c r="R70">
        <v>9.4667656863921472</v>
      </c>
      <c r="S70">
        <v>3.7096564814814816</v>
      </c>
      <c r="T70">
        <v>0</v>
      </c>
      <c r="U70">
        <v>318.88386863685929</v>
      </c>
      <c r="V70">
        <v>5.0783104804804804</v>
      </c>
      <c r="W70">
        <v>11.356320193202146</v>
      </c>
      <c r="X70">
        <v>36.098799350359712</v>
      </c>
      <c r="Y70">
        <v>0</v>
      </c>
      <c r="Z70">
        <v>0</v>
      </c>
      <c r="AA70">
        <v>2.1265693981481486</v>
      </c>
      <c r="AB70">
        <v>0</v>
      </c>
      <c r="AC70">
        <v>0</v>
      </c>
      <c r="AD70">
        <v>0</v>
      </c>
      <c r="AE70">
        <v>4.0330757494933751</v>
      </c>
      <c r="AF70">
        <v>0</v>
      </c>
      <c r="AG70">
        <v>0</v>
      </c>
      <c r="AH70">
        <v>10.197452759999999</v>
      </c>
      <c r="AI70">
        <v>0</v>
      </c>
      <c r="AJ70">
        <v>0</v>
      </c>
      <c r="AK70">
        <v>13.197782188494877</v>
      </c>
      <c r="AL70">
        <v>6.5395635500000013</v>
      </c>
      <c r="AM70">
        <v>3.8679144186046517</v>
      </c>
      <c r="AN70">
        <v>0</v>
      </c>
      <c r="AO70">
        <v>0</v>
      </c>
      <c r="AP70">
        <v>0</v>
      </c>
      <c r="AQ70">
        <v>0</v>
      </c>
      <c r="AR70">
        <v>8.1049619999999987</v>
      </c>
      <c r="AS70">
        <v>6.5845590000000005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662.0330989925825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85.75083213955638</v>
      </c>
      <c r="L71">
        <v>23.120261635697094</v>
      </c>
      <c r="M71">
        <v>0</v>
      </c>
      <c r="N71">
        <v>28.905952704104052</v>
      </c>
      <c r="O71">
        <v>24.271305780594261</v>
      </c>
      <c r="P71">
        <v>58.918710970662197</v>
      </c>
      <c r="Q71">
        <v>1.8602655773195875</v>
      </c>
      <c r="R71">
        <v>10.374810516289481</v>
      </c>
      <c r="S71">
        <v>3.7096564814814816</v>
      </c>
      <c r="T71">
        <v>0</v>
      </c>
      <c r="U71">
        <v>318.88386863685929</v>
      </c>
      <c r="V71">
        <v>5.0783104804804804</v>
      </c>
      <c r="W71">
        <v>11.356320193202146</v>
      </c>
      <c r="X71">
        <v>36.098799350359712</v>
      </c>
      <c r="Y71">
        <v>0</v>
      </c>
      <c r="Z71">
        <v>0</v>
      </c>
      <c r="AA71">
        <v>3.4380826518987351</v>
      </c>
      <c r="AB71">
        <v>0.81560281350337593</v>
      </c>
      <c r="AC71">
        <v>0</v>
      </c>
      <c r="AD71">
        <v>0</v>
      </c>
      <c r="AE71">
        <v>4.0330757494933751</v>
      </c>
      <c r="AF71">
        <v>0</v>
      </c>
      <c r="AG71">
        <v>0</v>
      </c>
      <c r="AH71">
        <v>17.150261459999999</v>
      </c>
      <c r="AI71">
        <v>0</v>
      </c>
      <c r="AJ71">
        <v>0</v>
      </c>
      <c r="AK71">
        <v>13.197782188494877</v>
      </c>
      <c r="AL71">
        <v>6.5395635500000013</v>
      </c>
      <c r="AM71">
        <v>3.8679144186046517</v>
      </c>
      <c r="AN71">
        <v>0</v>
      </c>
      <c r="AO71">
        <v>0</v>
      </c>
      <c r="AP71">
        <v>0</v>
      </c>
      <c r="AQ71">
        <v>0</v>
      </c>
      <c r="AR71">
        <v>8.1049619999999987</v>
      </c>
      <c r="AS71">
        <v>4.9384192500000008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670.4147585486013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85.750799767840917</v>
      </c>
      <c r="L72">
        <v>23.120261635697094</v>
      </c>
      <c r="M72">
        <v>0</v>
      </c>
      <c r="N72">
        <v>28.905952704104052</v>
      </c>
      <c r="O72">
        <v>24.271305780594261</v>
      </c>
      <c r="P72">
        <v>58.918710970662197</v>
      </c>
      <c r="Q72">
        <v>1.8602655773195875</v>
      </c>
      <c r="R72">
        <v>10.374810516289481</v>
      </c>
      <c r="S72">
        <v>3.7096564814814816</v>
      </c>
      <c r="T72">
        <v>0</v>
      </c>
      <c r="U72">
        <v>318.88386863685929</v>
      </c>
      <c r="V72">
        <v>5.0783104804804804</v>
      </c>
      <c r="W72">
        <v>11.356320193202146</v>
      </c>
      <c r="X72">
        <v>36.098799350359712</v>
      </c>
      <c r="Y72">
        <v>0</v>
      </c>
      <c r="Z72">
        <v>0</v>
      </c>
      <c r="AA72">
        <v>6.8630195482887961</v>
      </c>
      <c r="AB72">
        <v>3.2232621848462122</v>
      </c>
      <c r="AC72">
        <v>0.31159592539657605</v>
      </c>
      <c r="AD72">
        <v>2.2356264727479185</v>
      </c>
      <c r="AE72">
        <v>4.0330757494933751</v>
      </c>
      <c r="AF72">
        <v>0</v>
      </c>
      <c r="AG72">
        <v>0</v>
      </c>
      <c r="AH72">
        <v>22.897916753600843</v>
      </c>
      <c r="AI72">
        <v>0</v>
      </c>
      <c r="AJ72">
        <v>0</v>
      </c>
      <c r="AK72">
        <v>13.197782188494877</v>
      </c>
      <c r="AL72">
        <v>6.5395635500000013</v>
      </c>
      <c r="AM72">
        <v>3.8679144186046517</v>
      </c>
      <c r="AN72">
        <v>0</v>
      </c>
      <c r="AO72">
        <v>0</v>
      </c>
      <c r="AP72">
        <v>0</v>
      </c>
      <c r="AQ72">
        <v>0</v>
      </c>
      <c r="AR72">
        <v>8.1049619999999987</v>
      </c>
      <c r="AS72">
        <v>4.9384192500000008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684.54220013636393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85.749937845725427</v>
      </c>
      <c r="L73">
        <v>41.900517968545991</v>
      </c>
      <c r="M73">
        <v>0</v>
      </c>
      <c r="N73">
        <v>28.905952704104052</v>
      </c>
      <c r="O73">
        <v>24.271305780594261</v>
      </c>
      <c r="P73">
        <v>58.918710970662197</v>
      </c>
      <c r="Q73">
        <v>2.6704534681255945</v>
      </c>
      <c r="R73">
        <v>10.374810516289481</v>
      </c>
      <c r="S73">
        <v>6.4566636029874216</v>
      </c>
      <c r="T73">
        <v>0</v>
      </c>
      <c r="U73">
        <v>318.88386863685929</v>
      </c>
      <c r="V73">
        <v>5.0783104804804804</v>
      </c>
      <c r="W73">
        <v>11.356320193202146</v>
      </c>
      <c r="X73">
        <v>36.098799350359712</v>
      </c>
      <c r="Y73">
        <v>0</v>
      </c>
      <c r="Z73">
        <v>0</v>
      </c>
      <c r="AA73">
        <v>10.314248209681205</v>
      </c>
      <c r="AB73">
        <v>6.4465241156789208</v>
      </c>
      <c r="AC73">
        <v>7.1115533017119512</v>
      </c>
      <c r="AD73">
        <v>4.471252691521574</v>
      </c>
      <c r="AE73">
        <v>8.0661514989867502</v>
      </c>
      <c r="AF73">
        <v>0</v>
      </c>
      <c r="AG73">
        <v>0</v>
      </c>
      <c r="AH73">
        <v>27.811234800000001</v>
      </c>
      <c r="AI73">
        <v>0</v>
      </c>
      <c r="AJ73">
        <v>0</v>
      </c>
      <c r="AK73">
        <v>13.197782188494877</v>
      </c>
      <c r="AL73">
        <v>6.5395635500000013</v>
      </c>
      <c r="AM73">
        <v>3.8679144186046517</v>
      </c>
      <c r="AN73">
        <v>0</v>
      </c>
      <c r="AO73">
        <v>0</v>
      </c>
      <c r="AP73">
        <v>0</v>
      </c>
      <c r="AQ73">
        <v>0</v>
      </c>
      <c r="AR73">
        <v>8.1049619999999987</v>
      </c>
      <c r="AS73">
        <v>4.6091913508028552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731.20602964341879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85.749937845725427</v>
      </c>
      <c r="L74">
        <v>41.899909277221042</v>
      </c>
      <c r="M74">
        <v>0</v>
      </c>
      <c r="N74">
        <v>28.905952704104052</v>
      </c>
      <c r="O74">
        <v>24.271305780594261</v>
      </c>
      <c r="P74">
        <v>58.918710970662197</v>
      </c>
      <c r="Q74">
        <v>2.6704534681255945</v>
      </c>
      <c r="R74">
        <v>10.374810516289481</v>
      </c>
      <c r="S74">
        <v>6.4566636029874216</v>
      </c>
      <c r="T74">
        <v>0</v>
      </c>
      <c r="U74">
        <v>318.88386863685929</v>
      </c>
      <c r="V74">
        <v>5.0783104804804804</v>
      </c>
      <c r="W74">
        <v>11.356320193202146</v>
      </c>
      <c r="X74">
        <v>36.098799350359712</v>
      </c>
      <c r="Y74">
        <v>0</v>
      </c>
      <c r="Z74">
        <v>0</v>
      </c>
      <c r="AA74">
        <v>10.314248209681205</v>
      </c>
      <c r="AB74">
        <v>6.4465241156789208</v>
      </c>
      <c r="AC74">
        <v>7.1115533017119512</v>
      </c>
      <c r="AD74">
        <v>6.7068791642694929</v>
      </c>
      <c r="AE74">
        <v>8.0661514989867502</v>
      </c>
      <c r="AF74">
        <v>0</v>
      </c>
      <c r="AG74">
        <v>0</v>
      </c>
      <c r="AH74">
        <v>28.62239587850053</v>
      </c>
      <c r="AI74">
        <v>0</v>
      </c>
      <c r="AJ74">
        <v>0</v>
      </c>
      <c r="AK74">
        <v>13.197782188494877</v>
      </c>
      <c r="AL74">
        <v>6.5395635500000013</v>
      </c>
      <c r="AM74">
        <v>3.8679144186046517</v>
      </c>
      <c r="AN74">
        <v>0</v>
      </c>
      <c r="AO74">
        <v>0</v>
      </c>
      <c r="AP74">
        <v>0</v>
      </c>
      <c r="AQ74">
        <v>0</v>
      </c>
      <c r="AR74">
        <v>8.1049619999999987</v>
      </c>
      <c r="AS74">
        <v>4.6091913508028552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734.25220850334233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85.749937845725427</v>
      </c>
      <c r="L75">
        <v>41.900161991228494</v>
      </c>
      <c r="M75">
        <v>0</v>
      </c>
      <c r="N75">
        <v>28.905952704104052</v>
      </c>
      <c r="O75">
        <v>24.271305780594261</v>
      </c>
      <c r="P75">
        <v>58.918710970662197</v>
      </c>
      <c r="Q75">
        <v>2.6704534681255945</v>
      </c>
      <c r="R75">
        <v>10.374810516289481</v>
      </c>
      <c r="S75">
        <v>6.4566636029874216</v>
      </c>
      <c r="T75">
        <v>0</v>
      </c>
      <c r="U75">
        <v>318.88386863685929</v>
      </c>
      <c r="V75">
        <v>5.0783104804804804</v>
      </c>
      <c r="W75">
        <v>11.356320193202146</v>
      </c>
      <c r="X75">
        <v>36.098799350359712</v>
      </c>
      <c r="Y75">
        <v>0</v>
      </c>
      <c r="Z75">
        <v>0</v>
      </c>
      <c r="AA75">
        <v>10.314248209681205</v>
      </c>
      <c r="AB75">
        <v>6.4465241156789208</v>
      </c>
      <c r="AC75">
        <v>7.1115533017119512</v>
      </c>
      <c r="AD75">
        <v>6.7068791642694929</v>
      </c>
      <c r="AE75">
        <v>8.0661514989867502</v>
      </c>
      <c r="AF75">
        <v>0</v>
      </c>
      <c r="AG75">
        <v>0</v>
      </c>
      <c r="AH75">
        <v>28.62239587850053</v>
      </c>
      <c r="AI75">
        <v>0</v>
      </c>
      <c r="AJ75">
        <v>0</v>
      </c>
      <c r="AK75">
        <v>13.197782188494877</v>
      </c>
      <c r="AL75">
        <v>9.8093454519793468</v>
      </c>
      <c r="AM75">
        <v>3.8679144186046517</v>
      </c>
      <c r="AN75">
        <v>0</v>
      </c>
      <c r="AO75">
        <v>0</v>
      </c>
      <c r="AP75">
        <v>1.4731937044732399</v>
      </c>
      <c r="AQ75">
        <v>0</v>
      </c>
      <c r="AR75">
        <v>8.1049619999999987</v>
      </c>
      <c r="AS75">
        <v>4.9384192500000008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739.32466472299961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85.749305624645089</v>
      </c>
      <c r="L76">
        <v>41.900161991228494</v>
      </c>
      <c r="M76">
        <v>0</v>
      </c>
      <c r="N76">
        <v>28.905952704104052</v>
      </c>
      <c r="O76">
        <v>24.271305780594261</v>
      </c>
      <c r="P76">
        <v>58.918710970662197</v>
      </c>
      <c r="Q76">
        <v>2.6704534681255945</v>
      </c>
      <c r="R76">
        <v>10.374810516289481</v>
      </c>
      <c r="S76">
        <v>6.4566636029874216</v>
      </c>
      <c r="T76">
        <v>0</v>
      </c>
      <c r="U76">
        <v>318.88386863685929</v>
      </c>
      <c r="V76">
        <v>5.0783104804804804</v>
      </c>
      <c r="W76">
        <v>11.356320193202146</v>
      </c>
      <c r="X76">
        <v>36.098799350359712</v>
      </c>
      <c r="Y76">
        <v>0</v>
      </c>
      <c r="Z76">
        <v>0</v>
      </c>
      <c r="AA76">
        <v>10.314248209681205</v>
      </c>
      <c r="AB76">
        <v>6.4465241156789208</v>
      </c>
      <c r="AC76">
        <v>7.1115533017119512</v>
      </c>
      <c r="AD76">
        <v>6.7068791642694929</v>
      </c>
      <c r="AE76">
        <v>8.0661514989867502</v>
      </c>
      <c r="AF76">
        <v>0</v>
      </c>
      <c r="AG76">
        <v>0</v>
      </c>
      <c r="AH76">
        <v>28.62239587850053</v>
      </c>
      <c r="AI76">
        <v>0</v>
      </c>
      <c r="AJ76">
        <v>0</v>
      </c>
      <c r="AK76">
        <v>13.197782188494877</v>
      </c>
      <c r="AL76">
        <v>9.8093454519793468</v>
      </c>
      <c r="AM76">
        <v>3.8679144186046517</v>
      </c>
      <c r="AN76">
        <v>0</v>
      </c>
      <c r="AO76">
        <v>0</v>
      </c>
      <c r="AP76">
        <v>1.4731937044732399</v>
      </c>
      <c r="AQ76">
        <v>0</v>
      </c>
      <c r="AR76">
        <v>8.1049619999999987</v>
      </c>
      <c r="AS76">
        <v>4.9384192500000008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739.32403250191931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110.79934362989066</v>
      </c>
      <c r="L77">
        <v>41.900161991228494</v>
      </c>
      <c r="M77">
        <v>0</v>
      </c>
      <c r="N77">
        <v>28.905952704104052</v>
      </c>
      <c r="O77">
        <v>24.271305780594261</v>
      </c>
      <c r="P77">
        <v>58.918710970662197</v>
      </c>
      <c r="Q77">
        <v>2.6704534681255945</v>
      </c>
      <c r="R77">
        <v>10.374810516289481</v>
      </c>
      <c r="S77">
        <v>6.4566636029874216</v>
      </c>
      <c r="T77">
        <v>0</v>
      </c>
      <c r="U77">
        <v>318.88386863685929</v>
      </c>
      <c r="V77">
        <v>5.0783104804804804</v>
      </c>
      <c r="W77">
        <v>11.356320193202146</v>
      </c>
      <c r="X77">
        <v>36.098799350359712</v>
      </c>
      <c r="Y77">
        <v>0</v>
      </c>
      <c r="Z77">
        <v>0</v>
      </c>
      <c r="AA77">
        <v>10.314248209681205</v>
      </c>
      <c r="AB77">
        <v>6.4465241156789208</v>
      </c>
      <c r="AC77">
        <v>7.1115533017119512</v>
      </c>
      <c r="AD77">
        <v>6.7068791642694929</v>
      </c>
      <c r="AE77">
        <v>8.0661514989867502</v>
      </c>
      <c r="AF77">
        <v>0</v>
      </c>
      <c r="AG77">
        <v>0</v>
      </c>
      <c r="AH77">
        <v>28.62239587850053</v>
      </c>
      <c r="AI77">
        <v>0</v>
      </c>
      <c r="AJ77">
        <v>0</v>
      </c>
      <c r="AK77">
        <v>13.197782188494877</v>
      </c>
      <c r="AL77">
        <v>13.079127100000003</v>
      </c>
      <c r="AM77">
        <v>3.8679144186046517</v>
      </c>
      <c r="AN77">
        <v>0</v>
      </c>
      <c r="AO77">
        <v>0</v>
      </c>
      <c r="AP77">
        <v>1.4731937044732399</v>
      </c>
      <c r="AQ77">
        <v>0</v>
      </c>
      <c r="AR77">
        <v>8.1049619999999987</v>
      </c>
      <c r="AS77">
        <v>6.5845590000000005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769.2899919051855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110.79934362989066</v>
      </c>
      <c r="L78">
        <v>41.900161991228494</v>
      </c>
      <c r="M78">
        <v>0</v>
      </c>
      <c r="N78">
        <v>28.905952704104052</v>
      </c>
      <c r="O78">
        <v>24.271305780594261</v>
      </c>
      <c r="P78">
        <v>58.918710970662197</v>
      </c>
      <c r="Q78">
        <v>2.6704534681255945</v>
      </c>
      <c r="R78">
        <v>10.374810516289481</v>
      </c>
      <c r="S78">
        <v>6.4566636029874216</v>
      </c>
      <c r="T78">
        <v>0</v>
      </c>
      <c r="U78">
        <v>318.88386863685929</v>
      </c>
      <c r="V78">
        <v>5.0783104804804804</v>
      </c>
      <c r="W78">
        <v>11.356320193202146</v>
      </c>
      <c r="X78">
        <v>36.098799350359712</v>
      </c>
      <c r="Y78">
        <v>0</v>
      </c>
      <c r="Z78">
        <v>0</v>
      </c>
      <c r="AA78">
        <v>10.314248209681205</v>
      </c>
      <c r="AB78">
        <v>6.4465241156789208</v>
      </c>
      <c r="AC78">
        <v>7.1115533017119512</v>
      </c>
      <c r="AD78">
        <v>3.879051</v>
      </c>
      <c r="AE78">
        <v>8.0661514989867502</v>
      </c>
      <c r="AF78">
        <v>0</v>
      </c>
      <c r="AG78">
        <v>0</v>
      </c>
      <c r="AH78">
        <v>22.897916753600843</v>
      </c>
      <c r="AI78">
        <v>0</v>
      </c>
      <c r="AJ78">
        <v>0</v>
      </c>
      <c r="AK78">
        <v>13.197782188494877</v>
      </c>
      <c r="AL78">
        <v>13.079127100000003</v>
      </c>
      <c r="AM78">
        <v>3.8679144186046517</v>
      </c>
      <c r="AN78">
        <v>0</v>
      </c>
      <c r="AO78">
        <v>0</v>
      </c>
      <c r="AP78">
        <v>1.4731937044732399</v>
      </c>
      <c r="AQ78">
        <v>0</v>
      </c>
      <c r="AR78">
        <v>8.1049619999999987</v>
      </c>
      <c r="AS78">
        <v>6.5845590000000005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760.73768461601628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110.79934362989066</v>
      </c>
      <c r="L79">
        <v>41.900161991228494</v>
      </c>
      <c r="M79">
        <v>0</v>
      </c>
      <c r="N79">
        <v>28.905952704104052</v>
      </c>
      <c r="O79">
        <v>24.271305780594261</v>
      </c>
      <c r="P79">
        <v>58.918710970662197</v>
      </c>
      <c r="Q79">
        <v>2.6704534681255945</v>
      </c>
      <c r="R79">
        <v>10.374810516289481</v>
      </c>
      <c r="S79">
        <v>6.4566636029874216</v>
      </c>
      <c r="T79">
        <v>0</v>
      </c>
      <c r="U79">
        <v>318.88386863685929</v>
      </c>
      <c r="V79">
        <v>5.0783104804804804</v>
      </c>
      <c r="W79">
        <v>11.356320193202146</v>
      </c>
      <c r="X79">
        <v>36.098799350359712</v>
      </c>
      <c r="Y79">
        <v>0</v>
      </c>
      <c r="Z79">
        <v>0</v>
      </c>
      <c r="AA79">
        <v>6.9596816666666692</v>
      </c>
      <c r="AB79">
        <v>6.4465241156789208</v>
      </c>
      <c r="AC79">
        <v>0.31159592539657605</v>
      </c>
      <c r="AD79">
        <v>1.9395255</v>
      </c>
      <c r="AE79">
        <v>4.0330757494933751</v>
      </c>
      <c r="AF79">
        <v>0</v>
      </c>
      <c r="AG79">
        <v>0</v>
      </c>
      <c r="AH79">
        <v>17.150261459999999</v>
      </c>
      <c r="AI79">
        <v>0</v>
      </c>
      <c r="AJ79">
        <v>0</v>
      </c>
      <c r="AK79">
        <v>13.197782188494877</v>
      </c>
      <c r="AL79">
        <v>13.079127100000003</v>
      </c>
      <c r="AM79">
        <v>3.9801413945986504</v>
      </c>
      <c r="AN79">
        <v>0</v>
      </c>
      <c r="AO79">
        <v>0</v>
      </c>
      <c r="AP79">
        <v>1.4731937044732399</v>
      </c>
      <c r="AQ79">
        <v>0</v>
      </c>
      <c r="AR79">
        <v>8.2400446999999986</v>
      </c>
      <c r="AS79">
        <v>6.5845590000000005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739.11021382958609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110.79934362989066</v>
      </c>
      <c r="L80">
        <v>41.900161991228494</v>
      </c>
      <c r="M80">
        <v>0</v>
      </c>
      <c r="N80">
        <v>28.905952704104052</v>
      </c>
      <c r="O80">
        <v>24.271305780594261</v>
      </c>
      <c r="P80">
        <v>58.918710970662197</v>
      </c>
      <c r="Q80">
        <v>2.6704534681255945</v>
      </c>
      <c r="R80">
        <v>10.374810516289481</v>
      </c>
      <c r="S80">
        <v>6.4566636029874216</v>
      </c>
      <c r="T80">
        <v>0</v>
      </c>
      <c r="U80">
        <v>318.88386863685929</v>
      </c>
      <c r="V80">
        <v>5.0783104804804804</v>
      </c>
      <c r="W80">
        <v>11.356320193202146</v>
      </c>
      <c r="X80">
        <v>36.098799350359712</v>
      </c>
      <c r="Y80">
        <v>0</v>
      </c>
      <c r="Z80">
        <v>0</v>
      </c>
      <c r="AA80">
        <v>6.9596816666666692</v>
      </c>
      <c r="AB80">
        <v>3.2232621848462122</v>
      </c>
      <c r="AC80">
        <v>0</v>
      </c>
      <c r="AD80">
        <v>0</v>
      </c>
      <c r="AE80">
        <v>4.0330757494933751</v>
      </c>
      <c r="AF80">
        <v>0</v>
      </c>
      <c r="AG80">
        <v>0</v>
      </c>
      <c r="AH80">
        <v>9.2704115999999992</v>
      </c>
      <c r="AI80">
        <v>0</v>
      </c>
      <c r="AJ80">
        <v>0</v>
      </c>
      <c r="AK80">
        <v>13.197782188494877</v>
      </c>
      <c r="AL80">
        <v>13.079127100000003</v>
      </c>
      <c r="AM80">
        <v>3.9801413945986504</v>
      </c>
      <c r="AN80">
        <v>0</v>
      </c>
      <c r="AO80">
        <v>0</v>
      </c>
      <c r="AP80">
        <v>1.4731937044732399</v>
      </c>
      <c r="AQ80">
        <v>0</v>
      </c>
      <c r="AR80">
        <v>8.2400446999999986</v>
      </c>
      <c r="AS80">
        <v>6.5845590000000005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725.75598061335688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101.17032041849515</v>
      </c>
      <c r="L81">
        <v>41.900161991228494</v>
      </c>
      <c r="M81">
        <v>0</v>
      </c>
      <c r="N81">
        <v>28.905952704104052</v>
      </c>
      <c r="O81">
        <v>24.271305780594261</v>
      </c>
      <c r="P81">
        <v>58.918710970662197</v>
      </c>
      <c r="Q81">
        <v>2.6704534681255945</v>
      </c>
      <c r="R81">
        <v>10.374810516289481</v>
      </c>
      <c r="S81">
        <v>6.4566636029874216</v>
      </c>
      <c r="T81">
        <v>0</v>
      </c>
      <c r="U81">
        <v>318.88386863685929</v>
      </c>
      <c r="V81">
        <v>5.0783104804804804</v>
      </c>
      <c r="W81">
        <v>11.356320193202146</v>
      </c>
      <c r="X81">
        <v>36.098799350359712</v>
      </c>
      <c r="Y81">
        <v>0</v>
      </c>
      <c r="Z81">
        <v>0</v>
      </c>
      <c r="AA81">
        <v>6.9596816666666692</v>
      </c>
      <c r="AB81">
        <v>3.2232621848462122</v>
      </c>
      <c r="AC81">
        <v>0</v>
      </c>
      <c r="AD81">
        <v>0</v>
      </c>
      <c r="AE81">
        <v>4.0330757494933751</v>
      </c>
      <c r="AF81">
        <v>0</v>
      </c>
      <c r="AG81">
        <v>0</v>
      </c>
      <c r="AH81">
        <v>4.6352057999999996</v>
      </c>
      <c r="AI81">
        <v>0</v>
      </c>
      <c r="AJ81">
        <v>0</v>
      </c>
      <c r="AK81">
        <v>13.197782188494877</v>
      </c>
      <c r="AL81">
        <v>13.079127100000003</v>
      </c>
      <c r="AM81">
        <v>3.9801413945986504</v>
      </c>
      <c r="AN81">
        <v>0</v>
      </c>
      <c r="AO81">
        <v>0</v>
      </c>
      <c r="AP81">
        <v>0</v>
      </c>
      <c r="AQ81">
        <v>0</v>
      </c>
      <c r="AR81">
        <v>8.2400446999999986</v>
      </c>
      <c r="AS81">
        <v>6.5845590000000005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710.01855789748822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85.749305624645089</v>
      </c>
      <c r="L82">
        <v>41.900161991228494</v>
      </c>
      <c r="M82">
        <v>0</v>
      </c>
      <c r="N82">
        <v>28.905952704104052</v>
      </c>
      <c r="O82">
        <v>24.271305780594261</v>
      </c>
      <c r="P82">
        <v>58.918710970662197</v>
      </c>
      <c r="Q82">
        <v>2.6704534681255945</v>
      </c>
      <c r="R82">
        <v>10.374810516289481</v>
      </c>
      <c r="S82">
        <v>6.4566636029874216</v>
      </c>
      <c r="T82">
        <v>0</v>
      </c>
      <c r="U82">
        <v>318.88386863685929</v>
      </c>
      <c r="V82">
        <v>5.0783104804804804</v>
      </c>
      <c r="W82">
        <v>11.356320193202146</v>
      </c>
      <c r="X82">
        <v>36.098799350359712</v>
      </c>
      <c r="Y82">
        <v>0</v>
      </c>
      <c r="Z82">
        <v>0</v>
      </c>
      <c r="AA82">
        <v>6.9596816666666692</v>
      </c>
      <c r="AB82">
        <v>3.2232621848462122</v>
      </c>
      <c r="AC82">
        <v>0</v>
      </c>
      <c r="AD82">
        <v>0</v>
      </c>
      <c r="AE82">
        <v>4.0330757494933751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13.197782188494877</v>
      </c>
      <c r="AL82">
        <v>13.079127100000003</v>
      </c>
      <c r="AM82">
        <v>3.9801413945986504</v>
      </c>
      <c r="AN82">
        <v>0</v>
      </c>
      <c r="AO82">
        <v>0</v>
      </c>
      <c r="AP82">
        <v>0</v>
      </c>
      <c r="AQ82">
        <v>0</v>
      </c>
      <c r="AR82">
        <v>8.2400446999999986</v>
      </c>
      <c r="AS82">
        <v>6.5845590000000005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689.96233730363815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85.749305624645089</v>
      </c>
      <c r="L83">
        <v>23.12059594171075</v>
      </c>
      <c r="M83">
        <v>0</v>
      </c>
      <c r="N83">
        <v>28.905952704104052</v>
      </c>
      <c r="O83">
        <v>24.271305780594261</v>
      </c>
      <c r="P83">
        <v>58.918710970662197</v>
      </c>
      <c r="Q83">
        <v>1.9277956952965234</v>
      </c>
      <c r="R83">
        <v>10.374810516289481</v>
      </c>
      <c r="S83">
        <v>3.8520969925471289</v>
      </c>
      <c r="T83">
        <v>0</v>
      </c>
      <c r="U83">
        <v>318.88386863685929</v>
      </c>
      <c r="V83">
        <v>5.0783104804804804</v>
      </c>
      <c r="W83">
        <v>11.356320193202146</v>
      </c>
      <c r="X83">
        <v>36.098799350359712</v>
      </c>
      <c r="Y83">
        <v>0</v>
      </c>
      <c r="Z83">
        <v>0</v>
      </c>
      <c r="AA83">
        <v>10.314248209681205</v>
      </c>
      <c r="AB83">
        <v>3.2232621848462122</v>
      </c>
      <c r="AC83">
        <v>0</v>
      </c>
      <c r="AD83">
        <v>0</v>
      </c>
      <c r="AE83">
        <v>4.0330757494933751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13.197782188494877</v>
      </c>
      <c r="AL83">
        <v>13.079127100000003</v>
      </c>
      <c r="AM83">
        <v>3.9801413945986504</v>
      </c>
      <c r="AN83">
        <v>0</v>
      </c>
      <c r="AO83">
        <v>0</v>
      </c>
      <c r="AP83">
        <v>0</v>
      </c>
      <c r="AQ83">
        <v>0</v>
      </c>
      <c r="AR83">
        <v>8.1049619999999987</v>
      </c>
      <c r="AS83">
        <v>6.5845590000000005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671.05503071386545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85.749305624645089</v>
      </c>
      <c r="L84">
        <v>23.12059594171075</v>
      </c>
      <c r="M84">
        <v>0</v>
      </c>
      <c r="N84">
        <v>28.905952704104052</v>
      </c>
      <c r="O84">
        <v>24.271305780594261</v>
      </c>
      <c r="P84">
        <v>58.918710970662197</v>
      </c>
      <c r="Q84">
        <v>1.9277956952965234</v>
      </c>
      <c r="R84">
        <v>10.374810516289481</v>
      </c>
      <c r="S84">
        <v>3.8520969925471289</v>
      </c>
      <c r="T84">
        <v>0</v>
      </c>
      <c r="U84">
        <v>318.88386863685929</v>
      </c>
      <c r="V84">
        <v>5.0783104804804804</v>
      </c>
      <c r="W84">
        <v>11.356320193202146</v>
      </c>
      <c r="X84">
        <v>36.098799350359712</v>
      </c>
      <c r="Y84">
        <v>0</v>
      </c>
      <c r="Z84">
        <v>0</v>
      </c>
      <c r="AA84">
        <v>10.314248209681205</v>
      </c>
      <c r="AB84">
        <v>3.2232621848462122</v>
      </c>
      <c r="AC84">
        <v>0</v>
      </c>
      <c r="AD84">
        <v>0</v>
      </c>
      <c r="AE84">
        <v>4.0330757494933751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13.197782188494877</v>
      </c>
      <c r="AL84">
        <v>13.079127100000003</v>
      </c>
      <c r="AM84">
        <v>3.9801413945986504</v>
      </c>
      <c r="AN84">
        <v>0</v>
      </c>
      <c r="AO84">
        <v>0</v>
      </c>
      <c r="AP84">
        <v>0</v>
      </c>
      <c r="AQ84">
        <v>0</v>
      </c>
      <c r="AR84">
        <v>8.1049619999999987</v>
      </c>
      <c r="AS84">
        <v>6.5845590000000005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671.05503071386545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85.749305624645089</v>
      </c>
      <c r="L85">
        <v>23.12059594171075</v>
      </c>
      <c r="M85">
        <v>0</v>
      </c>
      <c r="N85">
        <v>28.905952704104052</v>
      </c>
      <c r="O85">
        <v>24.271305780594261</v>
      </c>
      <c r="P85">
        <v>58.918710970662197</v>
      </c>
      <c r="Q85">
        <v>1.9277956952965234</v>
      </c>
      <c r="R85">
        <v>10.374810516289481</v>
      </c>
      <c r="S85">
        <v>3.8520969925471289</v>
      </c>
      <c r="T85">
        <v>0</v>
      </c>
      <c r="U85">
        <v>318.88386863685929</v>
      </c>
      <c r="V85">
        <v>5.0783104804804804</v>
      </c>
      <c r="W85">
        <v>11.356320193202146</v>
      </c>
      <c r="X85">
        <v>36.098799350359712</v>
      </c>
      <c r="Y85">
        <v>0</v>
      </c>
      <c r="Z85">
        <v>0</v>
      </c>
      <c r="AA85">
        <v>10.314248209681205</v>
      </c>
      <c r="AB85">
        <v>3.2232621848462122</v>
      </c>
      <c r="AC85">
        <v>0</v>
      </c>
      <c r="AD85">
        <v>0</v>
      </c>
      <c r="AE85">
        <v>4.0330757494933751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13.197782188494877</v>
      </c>
      <c r="AL85">
        <v>13.647784800000002</v>
      </c>
      <c r="AM85">
        <v>3.9801413945986504</v>
      </c>
      <c r="AN85">
        <v>0</v>
      </c>
      <c r="AO85">
        <v>0</v>
      </c>
      <c r="AP85">
        <v>0</v>
      </c>
      <c r="AQ85">
        <v>0</v>
      </c>
      <c r="AR85">
        <v>8.267061138405797</v>
      </c>
      <c r="AS85">
        <v>6.5845590000000005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671.78578755227113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85.749305624645089</v>
      </c>
      <c r="L86">
        <v>23.120203539653733</v>
      </c>
      <c r="M86">
        <v>0</v>
      </c>
      <c r="N86">
        <v>28.905952704104052</v>
      </c>
      <c r="O86">
        <v>24.271305780594261</v>
      </c>
      <c r="P86">
        <v>58.918710970662197</v>
      </c>
      <c r="Q86">
        <v>1.9277956952965234</v>
      </c>
      <c r="R86">
        <v>5.4613687927417063</v>
      </c>
      <c r="S86">
        <v>3.8520969925471289</v>
      </c>
      <c r="T86">
        <v>0</v>
      </c>
      <c r="U86">
        <v>318.88386863685929</v>
      </c>
      <c r="V86">
        <v>5.0783104804804804</v>
      </c>
      <c r="W86">
        <v>11.356320193202146</v>
      </c>
      <c r="X86">
        <v>36.098799350359712</v>
      </c>
      <c r="Y86">
        <v>0</v>
      </c>
      <c r="Z86">
        <v>0</v>
      </c>
      <c r="AA86">
        <v>10.314248209681205</v>
      </c>
      <c r="AB86">
        <v>3.2232621848462122</v>
      </c>
      <c r="AC86">
        <v>0</v>
      </c>
      <c r="AD86">
        <v>0</v>
      </c>
      <c r="AE86">
        <v>4.0330757494933751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13.197782188494877</v>
      </c>
      <c r="AL86">
        <v>13.647784800000002</v>
      </c>
      <c r="AM86">
        <v>3.9801413945986504</v>
      </c>
      <c r="AN86">
        <v>0</v>
      </c>
      <c r="AO86">
        <v>0</v>
      </c>
      <c r="AP86">
        <v>0</v>
      </c>
      <c r="AQ86">
        <v>0</v>
      </c>
      <c r="AR86">
        <v>8.267061138405797</v>
      </c>
      <c r="AS86">
        <v>6.5845590000000005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666.87195342666644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85.749305624645089</v>
      </c>
      <c r="L87">
        <v>23.120244209594915</v>
      </c>
      <c r="M87">
        <v>0</v>
      </c>
      <c r="N87">
        <v>28.905952704104052</v>
      </c>
      <c r="O87">
        <v>24.271305780594261</v>
      </c>
      <c r="P87">
        <v>58.918710970662197</v>
      </c>
      <c r="Q87">
        <v>1.9277956952965234</v>
      </c>
      <c r="R87">
        <v>5.4613687927417063</v>
      </c>
      <c r="S87">
        <v>3.8520969925471289</v>
      </c>
      <c r="T87">
        <v>0</v>
      </c>
      <c r="U87">
        <v>318.88386863685929</v>
      </c>
      <c r="V87">
        <v>5.0783104804804804</v>
      </c>
      <c r="W87">
        <v>11.356320193202146</v>
      </c>
      <c r="X87">
        <v>36.098799350359712</v>
      </c>
      <c r="Y87">
        <v>0</v>
      </c>
      <c r="Z87">
        <v>0</v>
      </c>
      <c r="AA87">
        <v>10.314248209681205</v>
      </c>
      <c r="AB87">
        <v>3.2232621848462122</v>
      </c>
      <c r="AC87">
        <v>0</v>
      </c>
      <c r="AD87">
        <v>0</v>
      </c>
      <c r="AE87">
        <v>4.0330757494933751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13.197782188494877</v>
      </c>
      <c r="AL87">
        <v>13.647784800000002</v>
      </c>
      <c r="AM87">
        <v>3.9801413945986504</v>
      </c>
      <c r="AN87">
        <v>0</v>
      </c>
      <c r="AO87">
        <v>0</v>
      </c>
      <c r="AP87">
        <v>0</v>
      </c>
      <c r="AQ87">
        <v>0</v>
      </c>
      <c r="AR87">
        <v>8.267061138405797</v>
      </c>
      <c r="AS87">
        <v>6.5845590000000005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666.87199409660752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85.749937845725427</v>
      </c>
      <c r="L88">
        <v>23.120350745392496</v>
      </c>
      <c r="M88">
        <v>0</v>
      </c>
      <c r="N88">
        <v>28.905952704104052</v>
      </c>
      <c r="O88">
        <v>24.271305780594261</v>
      </c>
      <c r="P88">
        <v>58.918710970662197</v>
      </c>
      <c r="Q88">
        <v>1.9277956952965234</v>
      </c>
      <c r="R88">
        <v>5.4613687927417063</v>
      </c>
      <c r="S88">
        <v>3.8520969925471289</v>
      </c>
      <c r="T88">
        <v>0</v>
      </c>
      <c r="U88">
        <v>318.88386863685929</v>
      </c>
      <c r="V88">
        <v>5.0783104804804804</v>
      </c>
      <c r="W88">
        <v>11.356320193202146</v>
      </c>
      <c r="X88">
        <v>36.098799350359712</v>
      </c>
      <c r="Y88">
        <v>0</v>
      </c>
      <c r="Z88">
        <v>0</v>
      </c>
      <c r="AA88">
        <v>10.314248209681205</v>
      </c>
      <c r="AB88">
        <v>3.2232621848462122</v>
      </c>
      <c r="AC88">
        <v>0</v>
      </c>
      <c r="AD88">
        <v>0</v>
      </c>
      <c r="AE88">
        <v>4.0330757494933751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13.197782188494877</v>
      </c>
      <c r="AL88">
        <v>13.647784800000002</v>
      </c>
      <c r="AM88">
        <v>3.9801413945986504</v>
      </c>
      <c r="AN88">
        <v>0</v>
      </c>
      <c r="AO88">
        <v>0</v>
      </c>
      <c r="AP88">
        <v>0</v>
      </c>
      <c r="AQ88">
        <v>0</v>
      </c>
      <c r="AR88">
        <v>8.267061138405797</v>
      </c>
      <c r="AS88">
        <v>6.5845590000000005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666.87273285348545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100.65086538412059</v>
      </c>
      <c r="L89">
        <v>23.120350745392496</v>
      </c>
      <c r="M89">
        <v>0</v>
      </c>
      <c r="N89">
        <v>28.905952704104052</v>
      </c>
      <c r="O89">
        <v>24.271305780594261</v>
      </c>
      <c r="P89">
        <v>58.918710970662197</v>
      </c>
      <c r="Q89">
        <v>1.9277956952965234</v>
      </c>
      <c r="R89">
        <v>5.4613687927417063</v>
      </c>
      <c r="S89">
        <v>3.8520969925471289</v>
      </c>
      <c r="T89">
        <v>0</v>
      </c>
      <c r="U89">
        <v>318.88386863685929</v>
      </c>
      <c r="V89">
        <v>5.0783104804804804</v>
      </c>
      <c r="W89">
        <v>11.356320193202146</v>
      </c>
      <c r="X89">
        <v>36.098799350359712</v>
      </c>
      <c r="Y89">
        <v>0</v>
      </c>
      <c r="Z89">
        <v>0</v>
      </c>
      <c r="AA89">
        <v>10.314248209681205</v>
      </c>
      <c r="AB89">
        <v>3.2232621848462122</v>
      </c>
      <c r="AC89">
        <v>0</v>
      </c>
      <c r="AD89">
        <v>0</v>
      </c>
      <c r="AE89">
        <v>4.0330757494933751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13.197782188494877</v>
      </c>
      <c r="AL89">
        <v>13.647784800000002</v>
      </c>
      <c r="AM89">
        <v>3.9801413945986504</v>
      </c>
      <c r="AN89">
        <v>0</v>
      </c>
      <c r="AO89">
        <v>0</v>
      </c>
      <c r="AP89">
        <v>0</v>
      </c>
      <c r="AQ89">
        <v>0</v>
      </c>
      <c r="AR89">
        <v>8.1049619999999987</v>
      </c>
      <c r="AS89">
        <v>7.2430147983942916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682.2700170518691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85.751043280752114</v>
      </c>
      <c r="L90">
        <v>23.120350745392496</v>
      </c>
      <c r="M90">
        <v>0</v>
      </c>
      <c r="N90">
        <v>28.905952704104052</v>
      </c>
      <c r="O90">
        <v>24.271305780594261</v>
      </c>
      <c r="P90">
        <v>58.918710970662197</v>
      </c>
      <c r="Q90">
        <v>1.9277956952965234</v>
      </c>
      <c r="R90">
        <v>5.4613687927417063</v>
      </c>
      <c r="S90">
        <v>3.8520969925471289</v>
      </c>
      <c r="T90">
        <v>0</v>
      </c>
      <c r="U90">
        <v>318.88386863685929</v>
      </c>
      <c r="V90">
        <v>5.0783104804804804</v>
      </c>
      <c r="W90">
        <v>11.356320193202146</v>
      </c>
      <c r="X90">
        <v>36.098799350359712</v>
      </c>
      <c r="Y90">
        <v>0</v>
      </c>
      <c r="Z90">
        <v>0</v>
      </c>
      <c r="AA90">
        <v>10.314248209681205</v>
      </c>
      <c r="AB90">
        <v>0</v>
      </c>
      <c r="AC90">
        <v>0</v>
      </c>
      <c r="AD90">
        <v>0</v>
      </c>
      <c r="AE90">
        <v>4.0330757494933751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13.197782188494877</v>
      </c>
      <c r="AL90">
        <v>13.647784800000002</v>
      </c>
      <c r="AM90">
        <v>3.9801413945986504</v>
      </c>
      <c r="AN90">
        <v>0</v>
      </c>
      <c r="AO90">
        <v>0</v>
      </c>
      <c r="AP90">
        <v>0</v>
      </c>
      <c r="AQ90">
        <v>0</v>
      </c>
      <c r="AR90">
        <v>8.1049619999999987</v>
      </c>
      <c r="AS90">
        <v>7.2430147983942916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664.14693276365438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85.751099053986579</v>
      </c>
      <c r="L91">
        <v>23.120350745392496</v>
      </c>
      <c r="M91">
        <v>0</v>
      </c>
      <c r="N91">
        <v>28.905952704104052</v>
      </c>
      <c r="O91">
        <v>24.271305780594261</v>
      </c>
      <c r="P91">
        <v>58.918710970662197</v>
      </c>
      <c r="Q91">
        <v>1.9273939165659006</v>
      </c>
      <c r="R91">
        <v>5.459495263157895</v>
      </c>
      <c r="S91">
        <v>3.8498050077679959</v>
      </c>
      <c r="T91">
        <v>0</v>
      </c>
      <c r="U91">
        <v>318.88386863685929</v>
      </c>
      <c r="V91">
        <v>5.0783104804804804</v>
      </c>
      <c r="W91">
        <v>11.356320193202146</v>
      </c>
      <c r="X91">
        <v>36.098799350359712</v>
      </c>
      <c r="Y91">
        <v>0</v>
      </c>
      <c r="Z91">
        <v>0</v>
      </c>
      <c r="AA91">
        <v>10.314248209681205</v>
      </c>
      <c r="AB91">
        <v>3.2232621848462122</v>
      </c>
      <c r="AC91">
        <v>0</v>
      </c>
      <c r="AD91">
        <v>0</v>
      </c>
      <c r="AE91">
        <v>0.47100703850350739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13.197782188494877</v>
      </c>
      <c r="AL91">
        <v>13.647784800000002</v>
      </c>
      <c r="AM91">
        <v>3.9801413945986504</v>
      </c>
      <c r="AN91">
        <v>0</v>
      </c>
      <c r="AO91">
        <v>0</v>
      </c>
      <c r="AP91">
        <v>0</v>
      </c>
      <c r="AQ91">
        <v>0</v>
      </c>
      <c r="AR91">
        <v>8.2400446999999986</v>
      </c>
      <c r="AS91">
        <v>7.2430147983942916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663.93869741765172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85.751099053986579</v>
      </c>
      <c r="L92">
        <v>23.120350745392496</v>
      </c>
      <c r="M92">
        <v>0</v>
      </c>
      <c r="N92">
        <v>28.905952704104052</v>
      </c>
      <c r="O92">
        <v>24.271305780594261</v>
      </c>
      <c r="P92">
        <v>58.918710970662197</v>
      </c>
      <c r="Q92">
        <v>1.9273939165659006</v>
      </c>
      <c r="R92">
        <v>5.459495263157895</v>
      </c>
      <c r="S92">
        <v>3.8498050077679959</v>
      </c>
      <c r="T92">
        <v>0</v>
      </c>
      <c r="U92">
        <v>318.88386863685929</v>
      </c>
      <c r="V92">
        <v>5.0783104804804804</v>
      </c>
      <c r="W92">
        <v>11.356320193202146</v>
      </c>
      <c r="X92">
        <v>36.098799350359712</v>
      </c>
      <c r="Y92">
        <v>0</v>
      </c>
      <c r="Z92">
        <v>0</v>
      </c>
      <c r="AA92">
        <v>10.314248209681205</v>
      </c>
      <c r="AB92">
        <v>3.2232621848462122</v>
      </c>
      <c r="AC92">
        <v>0</v>
      </c>
      <c r="AD92">
        <v>0</v>
      </c>
      <c r="AE92">
        <v>0.47100703850350739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13.197782188494877</v>
      </c>
      <c r="AL92">
        <v>13.647784800000002</v>
      </c>
      <c r="AM92">
        <v>3.9801413945986504</v>
      </c>
      <c r="AN92">
        <v>0</v>
      </c>
      <c r="AO92">
        <v>0</v>
      </c>
      <c r="AP92">
        <v>0</v>
      </c>
      <c r="AQ92">
        <v>0</v>
      </c>
      <c r="AR92">
        <v>8.2400446999999986</v>
      </c>
      <c r="AS92">
        <v>7.2430147983942916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663.93869741765172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85.751099053986579</v>
      </c>
      <c r="L93">
        <v>23.120350745392496</v>
      </c>
      <c r="M93">
        <v>0</v>
      </c>
      <c r="N93">
        <v>28.905952704104052</v>
      </c>
      <c r="O93">
        <v>24.271305780594261</v>
      </c>
      <c r="P93">
        <v>58.918710970662197</v>
      </c>
      <c r="Q93">
        <v>1.9273939165659006</v>
      </c>
      <c r="R93">
        <v>5.4793588806473368</v>
      </c>
      <c r="S93">
        <v>3.8498050077679959</v>
      </c>
      <c r="T93">
        <v>0</v>
      </c>
      <c r="U93">
        <v>318.88386863685929</v>
      </c>
      <c r="V93">
        <v>5.0783104804804804</v>
      </c>
      <c r="W93">
        <v>11.356320193202146</v>
      </c>
      <c r="X93">
        <v>36.098799350359712</v>
      </c>
      <c r="Y93">
        <v>0</v>
      </c>
      <c r="Z93">
        <v>0</v>
      </c>
      <c r="AA93">
        <v>10.314248209681205</v>
      </c>
      <c r="AB93">
        <v>3.2232621848462122</v>
      </c>
      <c r="AC93">
        <v>0</v>
      </c>
      <c r="AD93">
        <v>0</v>
      </c>
      <c r="AE93">
        <v>0.47100703850350739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13.197782188494877</v>
      </c>
      <c r="AL93">
        <v>13.647784800000002</v>
      </c>
      <c r="AM93">
        <v>3.9801413945986504</v>
      </c>
      <c r="AN93">
        <v>0</v>
      </c>
      <c r="AO93">
        <v>0</v>
      </c>
      <c r="AP93">
        <v>0</v>
      </c>
      <c r="AQ93">
        <v>0</v>
      </c>
      <c r="AR93">
        <v>8.2400446999999986</v>
      </c>
      <c r="AS93">
        <v>6.9137868991971461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663.62933313594408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85.751099053986579</v>
      </c>
      <c r="L94">
        <v>23.120350745392496</v>
      </c>
      <c r="M94">
        <v>0</v>
      </c>
      <c r="N94">
        <v>28.905952704104052</v>
      </c>
      <c r="O94">
        <v>24.271305780594261</v>
      </c>
      <c r="P94">
        <v>58.918710970662197</v>
      </c>
      <c r="Q94">
        <v>1.9273939165659006</v>
      </c>
      <c r="R94">
        <v>5.4793588806473368</v>
      </c>
      <c r="S94">
        <v>3.8498050077679959</v>
      </c>
      <c r="T94">
        <v>0</v>
      </c>
      <c r="U94">
        <v>318.88386863685929</v>
      </c>
      <c r="V94">
        <v>5.0783104804804804</v>
      </c>
      <c r="W94">
        <v>11.356320193202146</v>
      </c>
      <c r="X94">
        <v>36.098799350359712</v>
      </c>
      <c r="Y94">
        <v>0</v>
      </c>
      <c r="Z94">
        <v>0</v>
      </c>
      <c r="AA94">
        <v>10.314248209681205</v>
      </c>
      <c r="AB94">
        <v>3.2232621848462122</v>
      </c>
      <c r="AC94">
        <v>0</v>
      </c>
      <c r="AD94">
        <v>0</v>
      </c>
      <c r="AE94">
        <v>0.47100703850350739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13.197782188494877</v>
      </c>
      <c r="AL94">
        <v>13.647784800000002</v>
      </c>
      <c r="AM94">
        <v>3.9801413945986504</v>
      </c>
      <c r="AN94">
        <v>0</v>
      </c>
      <c r="AO94">
        <v>0</v>
      </c>
      <c r="AP94">
        <v>0</v>
      </c>
      <c r="AQ94">
        <v>0</v>
      </c>
      <c r="AR94">
        <v>8.2400446999999986</v>
      </c>
      <c r="AS94">
        <v>6.9137868991971461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663.62933313594408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85.751099053986579</v>
      </c>
      <c r="L95">
        <v>23.120350745392496</v>
      </c>
      <c r="M95">
        <v>0</v>
      </c>
      <c r="N95">
        <v>28.905952704104052</v>
      </c>
      <c r="O95">
        <v>24.271305780594261</v>
      </c>
      <c r="P95">
        <v>58.918710970662197</v>
      </c>
      <c r="Q95">
        <v>1.9273939165659006</v>
      </c>
      <c r="R95">
        <v>5.4793588806473368</v>
      </c>
      <c r="S95">
        <v>3.8498050077679959</v>
      </c>
      <c r="T95">
        <v>0</v>
      </c>
      <c r="U95">
        <v>318.88386863685929</v>
      </c>
      <c r="V95">
        <v>5.0783104804804804</v>
      </c>
      <c r="W95">
        <v>11.356320193202146</v>
      </c>
      <c r="X95">
        <v>36.098799350359712</v>
      </c>
      <c r="Y95">
        <v>0</v>
      </c>
      <c r="Z95">
        <v>0</v>
      </c>
      <c r="AA95">
        <v>10.314248209681205</v>
      </c>
      <c r="AB95">
        <v>0</v>
      </c>
      <c r="AC95">
        <v>0</v>
      </c>
      <c r="AD95">
        <v>0</v>
      </c>
      <c r="AE95">
        <v>0.47100703850350739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13.197782188494877</v>
      </c>
      <c r="AL95">
        <v>13.647784800000002</v>
      </c>
      <c r="AM95">
        <v>3.9801413945986504</v>
      </c>
      <c r="AN95">
        <v>0</v>
      </c>
      <c r="AO95">
        <v>0</v>
      </c>
      <c r="AP95">
        <v>0</v>
      </c>
      <c r="AQ95">
        <v>0</v>
      </c>
      <c r="AR95">
        <v>8.2400446999999986</v>
      </c>
      <c r="AS95">
        <v>6.5845590000000005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660.07684305190071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85.751099053986579</v>
      </c>
      <c r="L96">
        <v>23.121172413793101</v>
      </c>
      <c r="M96">
        <v>0</v>
      </c>
      <c r="N96">
        <v>28.905952704104052</v>
      </c>
      <c r="O96">
        <v>24.271305780594261</v>
      </c>
      <c r="P96">
        <v>58.918710970662197</v>
      </c>
      <c r="Q96">
        <v>1.9307477641653905</v>
      </c>
      <c r="R96">
        <v>5.5396012351667387</v>
      </c>
      <c r="S96">
        <v>3.8511563368055559</v>
      </c>
      <c r="T96">
        <v>0</v>
      </c>
      <c r="U96">
        <v>318.88386863685929</v>
      </c>
      <c r="V96">
        <v>5.0783104804804804</v>
      </c>
      <c r="W96">
        <v>11.356320193202146</v>
      </c>
      <c r="X96">
        <v>36.098799350359712</v>
      </c>
      <c r="Y96">
        <v>0</v>
      </c>
      <c r="Z96">
        <v>0</v>
      </c>
      <c r="AA96">
        <v>10.314248209681205</v>
      </c>
      <c r="AB96">
        <v>0</v>
      </c>
      <c r="AC96">
        <v>0</v>
      </c>
      <c r="AD96">
        <v>0</v>
      </c>
      <c r="AE96">
        <v>0.47100703850350739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13.197782188494877</v>
      </c>
      <c r="AL96">
        <v>13.647784800000002</v>
      </c>
      <c r="AM96">
        <v>3.9801413945986504</v>
      </c>
      <c r="AN96">
        <v>0</v>
      </c>
      <c r="AO96">
        <v>0</v>
      </c>
      <c r="AP96">
        <v>0</v>
      </c>
      <c r="AQ96">
        <v>0</v>
      </c>
      <c r="AR96">
        <v>8.2400446999999986</v>
      </c>
      <c r="AS96">
        <v>6.5845590000000005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660.14261225145776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85.751099053986579</v>
      </c>
      <c r="L97">
        <v>23.121172413793101</v>
      </c>
      <c r="M97">
        <v>0</v>
      </c>
      <c r="N97">
        <v>28.905952704104052</v>
      </c>
      <c r="O97">
        <v>24.271305780594261</v>
      </c>
      <c r="P97">
        <v>58.918710970662197</v>
      </c>
      <c r="Q97">
        <v>1.9307477641653905</v>
      </c>
      <c r="R97">
        <v>5.3897169470404984</v>
      </c>
      <c r="S97">
        <v>3.8511563368055559</v>
      </c>
      <c r="T97">
        <v>0</v>
      </c>
      <c r="U97">
        <v>318.88386863685929</v>
      </c>
      <c r="V97">
        <v>5.0783104804804804</v>
      </c>
      <c r="W97">
        <v>11.356320193202146</v>
      </c>
      <c r="X97">
        <v>36.098799350359712</v>
      </c>
      <c r="Y97">
        <v>0</v>
      </c>
      <c r="Z97">
        <v>0</v>
      </c>
      <c r="AA97">
        <v>8.6222722870370383</v>
      </c>
      <c r="AB97">
        <v>0</v>
      </c>
      <c r="AC97">
        <v>0</v>
      </c>
      <c r="AD97">
        <v>0</v>
      </c>
      <c r="AE97">
        <v>0.47100703850350739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13.197782188494877</v>
      </c>
      <c r="AL97">
        <v>13.647784800000002</v>
      </c>
      <c r="AM97">
        <v>3.9801413945986504</v>
      </c>
      <c r="AN97">
        <v>0</v>
      </c>
      <c r="AO97">
        <v>0</v>
      </c>
      <c r="AP97">
        <v>0</v>
      </c>
      <c r="AQ97">
        <v>0</v>
      </c>
      <c r="AR97">
        <v>8.2400446999999986</v>
      </c>
      <c r="AS97">
        <v>6.5845590000000005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658.30075204068737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85.751099053986579</v>
      </c>
      <c r="L98">
        <v>23.121172413793101</v>
      </c>
      <c r="M98">
        <v>0</v>
      </c>
      <c r="N98">
        <v>28.905952704104052</v>
      </c>
      <c r="O98">
        <v>24.271305780594261</v>
      </c>
      <c r="P98">
        <v>58.918710970662197</v>
      </c>
      <c r="Q98">
        <v>1.9307477641653905</v>
      </c>
      <c r="R98">
        <v>5.3897169470404984</v>
      </c>
      <c r="S98">
        <v>3.8511563368055559</v>
      </c>
      <c r="T98">
        <v>0</v>
      </c>
      <c r="U98">
        <v>318.88386863685929</v>
      </c>
      <c r="V98">
        <v>5.0783104804804804</v>
      </c>
      <c r="W98">
        <v>11.356320193202146</v>
      </c>
      <c r="X98">
        <v>36.098799350359712</v>
      </c>
      <c r="Y98">
        <v>0</v>
      </c>
      <c r="Z98">
        <v>0</v>
      </c>
      <c r="AA98">
        <v>8.5062775925925944</v>
      </c>
      <c r="AB98">
        <v>0</v>
      </c>
      <c r="AC98">
        <v>0</v>
      </c>
      <c r="AD98">
        <v>0</v>
      </c>
      <c r="AE98">
        <v>0.47100703850350739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13.197782188494877</v>
      </c>
      <c r="AL98">
        <v>13.647784800000002</v>
      </c>
      <c r="AM98">
        <v>3.9801413945986504</v>
      </c>
      <c r="AN98">
        <v>0</v>
      </c>
      <c r="AO98">
        <v>0</v>
      </c>
      <c r="AP98">
        <v>0</v>
      </c>
      <c r="AQ98">
        <v>0</v>
      </c>
      <c r="AR98">
        <v>8.2400446999999986</v>
      </c>
      <c r="AS98">
        <v>6.5845590000000005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658.18475734624292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2.1891237614163379</v>
      </c>
      <c r="L99">
        <f t="shared" si="2"/>
        <v>0.63001738008877795</v>
      </c>
      <c r="M99">
        <f t="shared" si="2"/>
        <v>0</v>
      </c>
      <c r="N99">
        <f t="shared" si="2"/>
        <v>0.6937343537716667</v>
      </c>
      <c r="O99">
        <f t="shared" si="2"/>
        <v>0.58231473278311541</v>
      </c>
      <c r="P99">
        <f t="shared" si="2"/>
        <v>1.414573578902643</v>
      </c>
      <c r="Q99">
        <f t="shared" si="2"/>
        <v>4.9553546052848924E-2</v>
      </c>
      <c r="R99">
        <f t="shared" si="2"/>
        <v>0.17696784635988691</v>
      </c>
      <c r="S99">
        <f t="shared" si="2"/>
        <v>0.10547370845030532</v>
      </c>
      <c r="T99">
        <f t="shared" si="2"/>
        <v>0</v>
      </c>
      <c r="U99">
        <f t="shared" si="2"/>
        <v>7.6261223897380912</v>
      </c>
      <c r="V99">
        <f t="shared" si="2"/>
        <v>0.10944514558195713</v>
      </c>
      <c r="W99">
        <f t="shared" si="2"/>
        <v>0.24013657702963995</v>
      </c>
      <c r="X99">
        <f t="shared" si="2"/>
        <v>0.82498512782120659</v>
      </c>
      <c r="Y99">
        <f t="shared" si="2"/>
        <v>0</v>
      </c>
      <c r="Z99">
        <f t="shared" si="2"/>
        <v>0</v>
      </c>
      <c r="AA99">
        <f t="shared" si="2"/>
        <v>7.7326509793922929E-2</v>
      </c>
      <c r="AB99">
        <f t="shared" si="2"/>
        <v>5.359162631365344E-2</v>
      </c>
      <c r="AC99">
        <f t="shared" si="2"/>
        <v>2.1646255830532427E-2</v>
      </c>
      <c r="AD99">
        <f t="shared" si="2"/>
        <v>2.019369293527631E-2</v>
      </c>
      <c r="AE99">
        <f t="shared" si="2"/>
        <v>7.2496138625526105E-2</v>
      </c>
      <c r="AF99">
        <f t="shared" si="2"/>
        <v>0</v>
      </c>
      <c r="AG99">
        <f t="shared" si="2"/>
        <v>0</v>
      </c>
      <c r="AH99">
        <f t="shared" si="2"/>
        <v>0.12515055672700107</v>
      </c>
      <c r="AI99">
        <f t="shared" si="2"/>
        <v>0</v>
      </c>
      <c r="AJ99">
        <f t="shared" si="2"/>
        <v>0</v>
      </c>
      <c r="AK99">
        <f t="shared" si="2"/>
        <v>0.3167467725238769</v>
      </c>
      <c r="AL99">
        <f t="shared" si="2"/>
        <v>0.2886648657878656</v>
      </c>
      <c r="AM99">
        <f t="shared" si="2"/>
        <v>9.3391080926481587E-2</v>
      </c>
      <c r="AN99">
        <f t="shared" si="2"/>
        <v>0</v>
      </c>
      <c r="AO99">
        <f t="shared" si="2"/>
        <v>0</v>
      </c>
      <c r="AP99">
        <f t="shared" si="2"/>
        <v>4.4822701612985908E-3</v>
      </c>
      <c r="AQ99">
        <f t="shared" si="2"/>
        <v>0</v>
      </c>
      <c r="AR99">
        <f t="shared" si="2"/>
        <v>0.16509807583840574</v>
      </c>
      <c r="AS99">
        <f t="shared" si="2"/>
        <v>0.15889726008184671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16.040133253542173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4.9300631875936309</v>
      </c>
      <c r="L3">
        <v>204.2688336288544</v>
      </c>
      <c r="M3">
        <v>13.309232587638377</v>
      </c>
      <c r="N3">
        <v>34.917190619386588</v>
      </c>
      <c r="O3">
        <v>0</v>
      </c>
      <c r="P3">
        <v>37.121090898512392</v>
      </c>
      <c r="Q3">
        <v>1.7106625267993874</v>
      </c>
      <c r="R3">
        <v>6.9396355496217179</v>
      </c>
      <c r="S3">
        <v>4.2859907214765105</v>
      </c>
      <c r="T3">
        <v>0</v>
      </c>
      <c r="U3">
        <v>24.409696999622938</v>
      </c>
      <c r="V3">
        <v>6.1281663150289019</v>
      </c>
      <c r="W3">
        <v>7.4295528100853998</v>
      </c>
      <c r="X3">
        <v>23.120888242542403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0.56885047669524558</v>
      </c>
      <c r="AF3">
        <v>2.6231287499999998</v>
      </c>
      <c r="AG3">
        <v>12.880670951199999</v>
      </c>
      <c r="AH3">
        <v>0</v>
      </c>
      <c r="AI3">
        <v>0</v>
      </c>
      <c r="AJ3">
        <v>0</v>
      </c>
      <c r="AK3">
        <v>15.941348451694248</v>
      </c>
      <c r="AL3">
        <v>0</v>
      </c>
      <c r="AM3">
        <v>4.6721116279069763</v>
      </c>
      <c r="AN3">
        <v>0.79256500000000007</v>
      </c>
      <c r="AO3">
        <v>0</v>
      </c>
      <c r="AP3">
        <v>0</v>
      </c>
      <c r="AQ3">
        <v>0</v>
      </c>
      <c r="AR3">
        <v>11.748148200000001</v>
      </c>
      <c r="AS3">
        <v>9.4287555200713662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427.22658306473051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4.9300631875936309</v>
      </c>
      <c r="L4">
        <v>204.2688336288544</v>
      </c>
      <c r="M4">
        <v>13.809203759225094</v>
      </c>
      <c r="N4">
        <v>34.917190619386588</v>
      </c>
      <c r="O4">
        <v>0</v>
      </c>
      <c r="P4">
        <v>37.121090898512392</v>
      </c>
      <c r="Q4">
        <v>1.7106625267993874</v>
      </c>
      <c r="R4">
        <v>6.9396355496217179</v>
      </c>
      <c r="S4">
        <v>4.2859907214765105</v>
      </c>
      <c r="T4">
        <v>0</v>
      </c>
      <c r="U4">
        <v>24.409696999622938</v>
      </c>
      <c r="V4">
        <v>6.1281663150289019</v>
      </c>
      <c r="W4">
        <v>7.4295528100853998</v>
      </c>
      <c r="X4">
        <v>23.120600957512515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0.56885047669524558</v>
      </c>
      <c r="AF4">
        <v>2.6231287499999998</v>
      </c>
      <c r="AG4">
        <v>12.880670951199999</v>
      </c>
      <c r="AH4">
        <v>0</v>
      </c>
      <c r="AI4">
        <v>0</v>
      </c>
      <c r="AJ4">
        <v>0</v>
      </c>
      <c r="AK4">
        <v>15.941348451694248</v>
      </c>
      <c r="AL4">
        <v>0</v>
      </c>
      <c r="AM4">
        <v>4.6721116279069763</v>
      </c>
      <c r="AN4">
        <v>0.79256500000000007</v>
      </c>
      <c r="AO4">
        <v>0</v>
      </c>
      <c r="AP4">
        <v>0</v>
      </c>
      <c r="AQ4">
        <v>0</v>
      </c>
      <c r="AR4">
        <v>11.748148200000001</v>
      </c>
      <c r="AS4">
        <v>9.4287555200713662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427.72626695128736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4.9300631875936309</v>
      </c>
      <c r="L5">
        <v>204.2688336288544</v>
      </c>
      <c r="M5">
        <v>13.308663688393748</v>
      </c>
      <c r="N5">
        <v>34.924100131647776</v>
      </c>
      <c r="O5">
        <v>0</v>
      </c>
      <c r="P5">
        <v>36.468966151581427</v>
      </c>
      <c r="Q5">
        <v>1.7106625267993874</v>
      </c>
      <c r="R5">
        <v>6.9396355496217179</v>
      </c>
      <c r="S5">
        <v>4.2859907214765105</v>
      </c>
      <c r="T5">
        <v>0</v>
      </c>
      <c r="U5">
        <v>24.409696999622938</v>
      </c>
      <c r="V5">
        <v>6.1281663150289019</v>
      </c>
      <c r="W5">
        <v>7.4295528100853998</v>
      </c>
      <c r="X5">
        <v>23.120600957512515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0.56885047669524558</v>
      </c>
      <c r="AF5">
        <v>2.6231287499999998</v>
      </c>
      <c r="AG5">
        <v>12.880670951199999</v>
      </c>
      <c r="AH5">
        <v>0</v>
      </c>
      <c r="AI5">
        <v>0</v>
      </c>
      <c r="AJ5">
        <v>0</v>
      </c>
      <c r="AK5">
        <v>15.941348451694248</v>
      </c>
      <c r="AL5">
        <v>0</v>
      </c>
      <c r="AM5">
        <v>4.6721116279069763</v>
      </c>
      <c r="AN5">
        <v>0.79256500000000007</v>
      </c>
      <c r="AO5">
        <v>0</v>
      </c>
      <c r="AP5">
        <v>0</v>
      </c>
      <c r="AQ5">
        <v>0</v>
      </c>
      <c r="AR5">
        <v>2.6106995999999998</v>
      </c>
      <c r="AS5">
        <v>9.4287555200713662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417.44306304578618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4.9300631875936309</v>
      </c>
      <c r="L6">
        <v>204.2688336288544</v>
      </c>
      <c r="M6">
        <v>13.308663688393748</v>
      </c>
      <c r="N6">
        <v>34.924100131647776</v>
      </c>
      <c r="O6">
        <v>0</v>
      </c>
      <c r="P6">
        <v>36.468524854151362</v>
      </c>
      <c r="Q6">
        <v>1.7106625267993874</v>
      </c>
      <c r="R6">
        <v>6.9396355496217179</v>
      </c>
      <c r="S6">
        <v>4.2859907214765105</v>
      </c>
      <c r="T6">
        <v>0</v>
      </c>
      <c r="U6">
        <v>24.409696999622938</v>
      </c>
      <c r="V6">
        <v>6.1281663150289019</v>
      </c>
      <c r="W6">
        <v>7.4295528100853998</v>
      </c>
      <c r="X6">
        <v>23.120600957512515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0.56885047669524558</v>
      </c>
      <c r="AF6">
        <v>2.6231287499999998</v>
      </c>
      <c r="AG6">
        <v>12.880670951199999</v>
      </c>
      <c r="AH6">
        <v>0</v>
      </c>
      <c r="AI6">
        <v>0</v>
      </c>
      <c r="AJ6">
        <v>0</v>
      </c>
      <c r="AK6">
        <v>15.941348451694248</v>
      </c>
      <c r="AL6">
        <v>0</v>
      </c>
      <c r="AM6">
        <v>4.6721116279069763</v>
      </c>
      <c r="AN6">
        <v>0.79256500000000007</v>
      </c>
      <c r="AO6">
        <v>0</v>
      </c>
      <c r="AP6">
        <v>0</v>
      </c>
      <c r="AQ6">
        <v>0</v>
      </c>
      <c r="AR6">
        <v>2.6106995999999998</v>
      </c>
      <c r="AS6">
        <v>9.4287555200713662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417.44262174835615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4.9300631875936309</v>
      </c>
      <c r="L7">
        <v>204.2688336288544</v>
      </c>
      <c r="M7">
        <v>13.308663688393748</v>
      </c>
      <c r="N7">
        <v>34.924100131647776</v>
      </c>
      <c r="O7">
        <v>0</v>
      </c>
      <c r="P7">
        <v>36.468524854151362</v>
      </c>
      <c r="Q7">
        <v>1.7106625267993874</v>
      </c>
      <c r="R7">
        <v>6.9396355496217179</v>
      </c>
      <c r="S7">
        <v>4.2859907214765105</v>
      </c>
      <c r="T7">
        <v>0</v>
      </c>
      <c r="U7">
        <v>24.409696999622938</v>
      </c>
      <c r="V7">
        <v>6.1281663150289019</v>
      </c>
      <c r="W7">
        <v>7.4295528100853998</v>
      </c>
      <c r="X7">
        <v>23.468860097137014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0.56885047669524558</v>
      </c>
      <c r="AF7">
        <v>2.6231287499999998</v>
      </c>
      <c r="AG7">
        <v>12.880670951199999</v>
      </c>
      <c r="AH7">
        <v>0</v>
      </c>
      <c r="AI7">
        <v>0</v>
      </c>
      <c r="AJ7">
        <v>0</v>
      </c>
      <c r="AK7">
        <v>15.941348451694248</v>
      </c>
      <c r="AL7">
        <v>0</v>
      </c>
      <c r="AM7">
        <v>4.6721116279069763</v>
      </c>
      <c r="AN7">
        <v>0.79256500000000007</v>
      </c>
      <c r="AO7">
        <v>0</v>
      </c>
      <c r="AP7">
        <v>0</v>
      </c>
      <c r="AQ7">
        <v>0</v>
      </c>
      <c r="AR7">
        <v>11.748148200000001</v>
      </c>
      <c r="AS7">
        <v>9.4287555200713662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426.92832948798065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4.9300631875936309</v>
      </c>
      <c r="L8">
        <v>204.2688336288544</v>
      </c>
      <c r="M8">
        <v>13.308663688393748</v>
      </c>
      <c r="N8">
        <v>34.924100131647776</v>
      </c>
      <c r="O8">
        <v>0</v>
      </c>
      <c r="P8">
        <v>36.468524854151362</v>
      </c>
      <c r="Q8">
        <v>1.7106625267993874</v>
      </c>
      <c r="R8">
        <v>6.9396355496217179</v>
      </c>
      <c r="S8">
        <v>4.2859907214765105</v>
      </c>
      <c r="T8">
        <v>0</v>
      </c>
      <c r="U8">
        <v>24.409696999622938</v>
      </c>
      <c r="V8">
        <v>6.1281663150289019</v>
      </c>
      <c r="W8">
        <v>7.4295528100853998</v>
      </c>
      <c r="X8">
        <v>23.468860097137014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0.56885047669524558</v>
      </c>
      <c r="AF8">
        <v>2.6231287499999998</v>
      </c>
      <c r="AG8">
        <v>12.880670951199999</v>
      </c>
      <c r="AH8">
        <v>0</v>
      </c>
      <c r="AI8">
        <v>0</v>
      </c>
      <c r="AJ8">
        <v>0</v>
      </c>
      <c r="AK8">
        <v>15.941348451694248</v>
      </c>
      <c r="AL8">
        <v>0</v>
      </c>
      <c r="AM8">
        <v>4.6721116279069763</v>
      </c>
      <c r="AN8">
        <v>0.79256500000000007</v>
      </c>
      <c r="AO8">
        <v>0</v>
      </c>
      <c r="AP8">
        <v>0</v>
      </c>
      <c r="AQ8">
        <v>0</v>
      </c>
      <c r="AR8">
        <v>11.748148200000001</v>
      </c>
      <c r="AS8">
        <v>9.4287555200713662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426.92832948798065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4.9300631875936309</v>
      </c>
      <c r="L9">
        <v>204.2688336288544</v>
      </c>
      <c r="M9">
        <v>13.308663688393748</v>
      </c>
      <c r="N9">
        <v>34.924100131647776</v>
      </c>
      <c r="O9">
        <v>0</v>
      </c>
      <c r="P9">
        <v>36.468524854151362</v>
      </c>
      <c r="Q9">
        <v>1.7106625267993874</v>
      </c>
      <c r="R9">
        <v>6.9396355496217179</v>
      </c>
      <c r="S9">
        <v>4.2859907214765105</v>
      </c>
      <c r="T9">
        <v>0</v>
      </c>
      <c r="U9">
        <v>24.409696999622938</v>
      </c>
      <c r="V9">
        <v>6.1281663150289019</v>
      </c>
      <c r="W9">
        <v>7.4295528100853998</v>
      </c>
      <c r="X9">
        <v>23.468860097137014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0.56885047669524558</v>
      </c>
      <c r="AF9">
        <v>2.6231287499999998</v>
      </c>
      <c r="AG9">
        <v>12.880670951199999</v>
      </c>
      <c r="AH9">
        <v>0</v>
      </c>
      <c r="AI9">
        <v>0</v>
      </c>
      <c r="AJ9">
        <v>0</v>
      </c>
      <c r="AK9">
        <v>15.941348451694248</v>
      </c>
      <c r="AL9">
        <v>0</v>
      </c>
      <c r="AM9">
        <v>4.6721116279069763</v>
      </c>
      <c r="AN9">
        <v>0.79256500000000007</v>
      </c>
      <c r="AO9">
        <v>0</v>
      </c>
      <c r="AP9">
        <v>0</v>
      </c>
      <c r="AQ9">
        <v>0</v>
      </c>
      <c r="AR9">
        <v>1.3053497999999999</v>
      </c>
      <c r="AS9">
        <v>6.362183138641095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413.41895870655037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4.9300631875936309</v>
      </c>
      <c r="L10">
        <v>204.2688336288544</v>
      </c>
      <c r="M10">
        <v>13.308663688393748</v>
      </c>
      <c r="N10">
        <v>34.924100131647776</v>
      </c>
      <c r="O10">
        <v>0</v>
      </c>
      <c r="P10">
        <v>36.468524854151362</v>
      </c>
      <c r="Q10">
        <v>1.7106625267993874</v>
      </c>
      <c r="R10">
        <v>6.9396355496217179</v>
      </c>
      <c r="S10">
        <v>4.2859907214765105</v>
      </c>
      <c r="T10">
        <v>0</v>
      </c>
      <c r="U10">
        <v>24.409696999622938</v>
      </c>
      <c r="V10">
        <v>6.1281663150289019</v>
      </c>
      <c r="W10">
        <v>7.4295528100853998</v>
      </c>
      <c r="X10">
        <v>23.468860097137014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0.56885047669524558</v>
      </c>
      <c r="AF10">
        <v>2.6231287499999998</v>
      </c>
      <c r="AG10">
        <v>12.880670951199999</v>
      </c>
      <c r="AH10">
        <v>0</v>
      </c>
      <c r="AI10">
        <v>0</v>
      </c>
      <c r="AJ10">
        <v>0</v>
      </c>
      <c r="AK10">
        <v>15.941348451694248</v>
      </c>
      <c r="AL10">
        <v>0</v>
      </c>
      <c r="AM10">
        <v>4.6721116279069763</v>
      </c>
      <c r="AN10">
        <v>0.79256500000000007</v>
      </c>
      <c r="AO10">
        <v>0</v>
      </c>
      <c r="AP10">
        <v>0</v>
      </c>
      <c r="AQ10">
        <v>0</v>
      </c>
      <c r="AR10">
        <v>1.3053497999999999</v>
      </c>
      <c r="AS10">
        <v>6.362183138641095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413.41895870655037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4.9300631875936309</v>
      </c>
      <c r="L11">
        <v>204.2688336288544</v>
      </c>
      <c r="M11">
        <v>13.308663688393748</v>
      </c>
      <c r="N11">
        <v>34.924100131647776</v>
      </c>
      <c r="O11">
        <v>0</v>
      </c>
      <c r="P11">
        <v>36.468524854151362</v>
      </c>
      <c r="Q11">
        <v>1.7106625267993874</v>
      </c>
      <c r="R11">
        <v>6.9396355496217179</v>
      </c>
      <c r="S11">
        <v>4.2859907214765105</v>
      </c>
      <c r="T11">
        <v>0</v>
      </c>
      <c r="U11">
        <v>24.409696999622938</v>
      </c>
      <c r="V11">
        <v>6.1281663150289019</v>
      </c>
      <c r="W11">
        <v>7.4295528100853998</v>
      </c>
      <c r="X11">
        <v>23.468860097137014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0.56885047669524558</v>
      </c>
      <c r="AF11">
        <v>2.6231287499999998</v>
      </c>
      <c r="AG11">
        <v>12.880670951199999</v>
      </c>
      <c r="AH11">
        <v>0</v>
      </c>
      <c r="AI11">
        <v>0</v>
      </c>
      <c r="AJ11">
        <v>0</v>
      </c>
      <c r="AK11">
        <v>15.941348451694248</v>
      </c>
      <c r="AL11">
        <v>0</v>
      </c>
      <c r="AM11">
        <v>4.6721116279069763</v>
      </c>
      <c r="AN11">
        <v>0.79256500000000007</v>
      </c>
      <c r="AO11">
        <v>0</v>
      </c>
      <c r="AP11">
        <v>0</v>
      </c>
      <c r="AQ11">
        <v>0</v>
      </c>
      <c r="AR11">
        <v>11.748148200000001</v>
      </c>
      <c r="AS11">
        <v>9.4287555200713662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426.92832948798065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4.9300631875936309</v>
      </c>
      <c r="L12">
        <v>204.2688336288544</v>
      </c>
      <c r="M12">
        <v>13.308663688393748</v>
      </c>
      <c r="N12">
        <v>34.924100131647776</v>
      </c>
      <c r="O12">
        <v>0</v>
      </c>
      <c r="P12">
        <v>36.468524854151362</v>
      </c>
      <c r="Q12">
        <v>1.7106625267993874</v>
      </c>
      <c r="R12">
        <v>6.9396355496217179</v>
      </c>
      <c r="S12">
        <v>4.2859907214765105</v>
      </c>
      <c r="T12">
        <v>0</v>
      </c>
      <c r="U12">
        <v>24.409696999622938</v>
      </c>
      <c r="V12">
        <v>6.1281663150289019</v>
      </c>
      <c r="W12">
        <v>7.4295528100853998</v>
      </c>
      <c r="X12">
        <v>23.468860097137014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0.56885047669524558</v>
      </c>
      <c r="AF12">
        <v>2.6231287499999998</v>
      </c>
      <c r="AG12">
        <v>12.880670951199999</v>
      </c>
      <c r="AH12">
        <v>0</v>
      </c>
      <c r="AI12">
        <v>0</v>
      </c>
      <c r="AJ12">
        <v>0</v>
      </c>
      <c r="AK12">
        <v>15.941348451694248</v>
      </c>
      <c r="AL12">
        <v>0</v>
      </c>
      <c r="AM12">
        <v>4.6721116279069763</v>
      </c>
      <c r="AN12">
        <v>0.79256500000000007</v>
      </c>
      <c r="AO12">
        <v>0</v>
      </c>
      <c r="AP12">
        <v>0</v>
      </c>
      <c r="AQ12">
        <v>0</v>
      </c>
      <c r="AR12">
        <v>11.748148200000001</v>
      </c>
      <c r="AS12">
        <v>9.4287555200713662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426.92832948798065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4.9300631875936309</v>
      </c>
      <c r="L13">
        <v>204.2688336288544</v>
      </c>
      <c r="M13">
        <v>13.301468909151193</v>
      </c>
      <c r="N13">
        <v>34.924475807149889</v>
      </c>
      <c r="O13">
        <v>0</v>
      </c>
      <c r="P13">
        <v>36.469202123218771</v>
      </c>
      <c r="Q13">
        <v>1.7186933848531685</v>
      </c>
      <c r="R13">
        <v>6.8879729022988494</v>
      </c>
      <c r="S13">
        <v>4.2898301436580235</v>
      </c>
      <c r="T13">
        <v>0</v>
      </c>
      <c r="U13">
        <v>24.409696999622938</v>
      </c>
      <c r="V13">
        <v>6.1299441915513473</v>
      </c>
      <c r="W13">
        <v>7.129570866205774</v>
      </c>
      <c r="X13">
        <v>23.501862456857985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0.56885047669524558</v>
      </c>
      <c r="AF13">
        <v>2.6231287499999998</v>
      </c>
      <c r="AG13">
        <v>12.880670951199999</v>
      </c>
      <c r="AH13">
        <v>0</v>
      </c>
      <c r="AI13">
        <v>0</v>
      </c>
      <c r="AJ13">
        <v>0</v>
      </c>
      <c r="AK13">
        <v>15.941348451694248</v>
      </c>
      <c r="AL13">
        <v>0</v>
      </c>
      <c r="AM13">
        <v>4.6721116279069763</v>
      </c>
      <c r="AN13">
        <v>0.79256500000000007</v>
      </c>
      <c r="AO13">
        <v>0</v>
      </c>
      <c r="AP13">
        <v>1.5524982430820213</v>
      </c>
      <c r="AQ13">
        <v>0</v>
      </c>
      <c r="AR13">
        <v>1.6316872500000001</v>
      </c>
      <c r="AS13">
        <v>6.1633649443205476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414.78784029591503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4.9300631875936309</v>
      </c>
      <c r="L14">
        <v>204.2688336288544</v>
      </c>
      <c r="M14">
        <v>13.301468909151193</v>
      </c>
      <c r="N14">
        <v>34.924475807149889</v>
      </c>
      <c r="O14">
        <v>0</v>
      </c>
      <c r="P14">
        <v>36.469202123218771</v>
      </c>
      <c r="Q14">
        <v>1.7186933848531685</v>
      </c>
      <c r="R14">
        <v>6.8879729022988494</v>
      </c>
      <c r="S14">
        <v>4.2898301436580235</v>
      </c>
      <c r="T14">
        <v>0</v>
      </c>
      <c r="U14">
        <v>24.409696999622938</v>
      </c>
      <c r="V14">
        <v>6.1299441915513473</v>
      </c>
      <c r="W14">
        <v>7.129570866205774</v>
      </c>
      <c r="X14">
        <v>23.501862456857985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0.56885047669524558</v>
      </c>
      <c r="AF14">
        <v>2.6231287499999998</v>
      </c>
      <c r="AG14">
        <v>12.880670951199999</v>
      </c>
      <c r="AH14">
        <v>0</v>
      </c>
      <c r="AI14">
        <v>0</v>
      </c>
      <c r="AJ14">
        <v>0</v>
      </c>
      <c r="AK14">
        <v>15.941348451694248</v>
      </c>
      <c r="AL14">
        <v>0</v>
      </c>
      <c r="AM14">
        <v>4.6721116279069763</v>
      </c>
      <c r="AN14">
        <v>0.79256500000000007</v>
      </c>
      <c r="AO14">
        <v>0</v>
      </c>
      <c r="AP14">
        <v>1.5524982430820213</v>
      </c>
      <c r="AQ14">
        <v>0</v>
      </c>
      <c r="AR14">
        <v>1.6316872500000001</v>
      </c>
      <c r="AS14">
        <v>6.1633649443205476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414.78784029591503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4.9300631875936309</v>
      </c>
      <c r="L15">
        <v>204.2688336288544</v>
      </c>
      <c r="M15">
        <v>13.301468909151193</v>
      </c>
      <c r="N15">
        <v>34.924475807149889</v>
      </c>
      <c r="O15">
        <v>0</v>
      </c>
      <c r="P15">
        <v>36.469202123218771</v>
      </c>
      <c r="Q15">
        <v>1.7186933848531685</v>
      </c>
      <c r="R15">
        <v>6.8879729022988494</v>
      </c>
      <c r="S15">
        <v>4.2898301436580235</v>
      </c>
      <c r="T15">
        <v>0</v>
      </c>
      <c r="U15">
        <v>24.409696999622938</v>
      </c>
      <c r="V15">
        <v>6.1299441915513473</v>
      </c>
      <c r="W15">
        <v>7.129570866205774</v>
      </c>
      <c r="X15">
        <v>23.501862456857985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0.56885047669524558</v>
      </c>
      <c r="AF15">
        <v>2.6231287499999998</v>
      </c>
      <c r="AG15">
        <v>12.880670951199999</v>
      </c>
      <c r="AH15">
        <v>0</v>
      </c>
      <c r="AI15">
        <v>0</v>
      </c>
      <c r="AJ15">
        <v>0</v>
      </c>
      <c r="AK15">
        <v>15.941348451694248</v>
      </c>
      <c r="AL15">
        <v>0</v>
      </c>
      <c r="AM15">
        <v>4.6721116279069763</v>
      </c>
      <c r="AN15">
        <v>0.79256500000000007</v>
      </c>
      <c r="AO15">
        <v>0</v>
      </c>
      <c r="AP15">
        <v>1.5524982430820213</v>
      </c>
      <c r="AQ15">
        <v>0</v>
      </c>
      <c r="AR15">
        <v>3.2633745000000003</v>
      </c>
      <c r="AS15">
        <v>6.1633649443205476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416.419527545915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4.9300631875936309</v>
      </c>
      <c r="L16">
        <v>204.2688336288544</v>
      </c>
      <c r="M16">
        <v>13.301468909151193</v>
      </c>
      <c r="N16">
        <v>34.924475807149889</v>
      </c>
      <c r="O16">
        <v>0</v>
      </c>
      <c r="P16">
        <v>36.469202123218771</v>
      </c>
      <c r="Q16">
        <v>1.7186933848531685</v>
      </c>
      <c r="R16">
        <v>6.8879729022988494</v>
      </c>
      <c r="S16">
        <v>4.2898301436580235</v>
      </c>
      <c r="T16">
        <v>0</v>
      </c>
      <c r="U16">
        <v>24.409696999622938</v>
      </c>
      <c r="V16">
        <v>6.1299441915513473</v>
      </c>
      <c r="W16">
        <v>7.129570866205774</v>
      </c>
      <c r="X16">
        <v>23.501862456857985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0.56885047669524558</v>
      </c>
      <c r="AF16">
        <v>2.6231287499999998</v>
      </c>
      <c r="AG16">
        <v>12.880670951199999</v>
      </c>
      <c r="AH16">
        <v>0</v>
      </c>
      <c r="AI16">
        <v>0</v>
      </c>
      <c r="AJ16">
        <v>0</v>
      </c>
      <c r="AK16">
        <v>15.941348451694248</v>
      </c>
      <c r="AL16">
        <v>0</v>
      </c>
      <c r="AM16">
        <v>4.6721116279069763</v>
      </c>
      <c r="AN16">
        <v>0.79256500000000007</v>
      </c>
      <c r="AO16">
        <v>0</v>
      </c>
      <c r="AP16">
        <v>1.7039616808616405</v>
      </c>
      <c r="AQ16">
        <v>0</v>
      </c>
      <c r="AR16">
        <v>3.2633745000000003</v>
      </c>
      <c r="AS16">
        <v>6.1633649443205476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416.57099098369463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4.9300631875936309</v>
      </c>
      <c r="L17">
        <v>204.2688336288544</v>
      </c>
      <c r="M17">
        <v>13.301468909151193</v>
      </c>
      <c r="N17">
        <v>34.924475807149889</v>
      </c>
      <c r="O17">
        <v>0</v>
      </c>
      <c r="P17">
        <v>36.469202123218771</v>
      </c>
      <c r="Q17">
        <v>1.7186933848531685</v>
      </c>
      <c r="R17">
        <v>6.8879729022988494</v>
      </c>
      <c r="S17">
        <v>4.2898301436580235</v>
      </c>
      <c r="T17">
        <v>0</v>
      </c>
      <c r="U17">
        <v>24.409696999622938</v>
      </c>
      <c r="V17">
        <v>6.1249323293824069</v>
      </c>
      <c r="W17">
        <v>7.129570866205774</v>
      </c>
      <c r="X17">
        <v>23.121501161070249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0.56885047669524558</v>
      </c>
      <c r="AF17">
        <v>2.6231287499999998</v>
      </c>
      <c r="AG17">
        <v>12.880670951199999</v>
      </c>
      <c r="AH17">
        <v>0</v>
      </c>
      <c r="AI17">
        <v>0</v>
      </c>
      <c r="AJ17">
        <v>0</v>
      </c>
      <c r="AK17">
        <v>15.941348451694248</v>
      </c>
      <c r="AL17">
        <v>0</v>
      </c>
      <c r="AM17">
        <v>4.6721116279069763</v>
      </c>
      <c r="AN17">
        <v>0.79256500000000007</v>
      </c>
      <c r="AO17">
        <v>0</v>
      </c>
      <c r="AP17">
        <v>1.7039616808616405</v>
      </c>
      <c r="AQ17">
        <v>0</v>
      </c>
      <c r="AR17">
        <v>3.2633745000000003</v>
      </c>
      <c r="AS17">
        <v>6.1633649443205476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416.18561782573795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4.9300631875936309</v>
      </c>
      <c r="L18">
        <v>204.2688336288544</v>
      </c>
      <c r="M18">
        <v>13.301468909151193</v>
      </c>
      <c r="N18">
        <v>34.924475807149889</v>
      </c>
      <c r="O18">
        <v>0</v>
      </c>
      <c r="P18">
        <v>36.469202123218771</v>
      </c>
      <c r="Q18">
        <v>1.7186933848531685</v>
      </c>
      <c r="R18">
        <v>6.8879729022988494</v>
      </c>
      <c r="S18">
        <v>4.2898301436580235</v>
      </c>
      <c r="T18">
        <v>0</v>
      </c>
      <c r="U18">
        <v>24.409696999622938</v>
      </c>
      <c r="V18">
        <v>6.1256302239550839</v>
      </c>
      <c r="W18">
        <v>6.7394131852362884</v>
      </c>
      <c r="X18">
        <v>23.121501161070249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0.56885047669524558</v>
      </c>
      <c r="AF18">
        <v>2.6231287499999998</v>
      </c>
      <c r="AG18">
        <v>12.880670951199999</v>
      </c>
      <c r="AH18">
        <v>0</v>
      </c>
      <c r="AI18">
        <v>0</v>
      </c>
      <c r="AJ18">
        <v>0</v>
      </c>
      <c r="AK18">
        <v>15.941348451694248</v>
      </c>
      <c r="AL18">
        <v>0</v>
      </c>
      <c r="AM18">
        <v>4.6721116279069763</v>
      </c>
      <c r="AN18">
        <v>0.79256500000000007</v>
      </c>
      <c r="AO18">
        <v>0</v>
      </c>
      <c r="AP18">
        <v>1.7039616808616405</v>
      </c>
      <c r="AQ18">
        <v>0</v>
      </c>
      <c r="AR18">
        <v>3.2633745000000003</v>
      </c>
      <c r="AS18">
        <v>6.1633649443205476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415.79615803934109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4.9300631875936309</v>
      </c>
      <c r="L19">
        <v>204.2688336288544</v>
      </c>
      <c r="M19">
        <v>13.309232587638377</v>
      </c>
      <c r="N19">
        <v>34.917096127076192</v>
      </c>
      <c r="O19">
        <v>0</v>
      </c>
      <c r="P19">
        <v>36.469202123218771</v>
      </c>
      <c r="Q19">
        <v>1.7186933848531685</v>
      </c>
      <c r="R19">
        <v>6.8879729022988494</v>
      </c>
      <c r="S19">
        <v>4.2898301436580235</v>
      </c>
      <c r="T19">
        <v>0</v>
      </c>
      <c r="U19">
        <v>24.409696999622938</v>
      </c>
      <c r="V19">
        <v>6.1256302239550839</v>
      </c>
      <c r="W19">
        <v>6.7394131852362884</v>
      </c>
      <c r="X19">
        <v>23.121501161070249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4.8541899572876073</v>
      </c>
      <c r="AF19">
        <v>2.6231287499999998</v>
      </c>
      <c r="AG19">
        <v>12.880670951199999</v>
      </c>
      <c r="AH19">
        <v>0</v>
      </c>
      <c r="AI19">
        <v>0</v>
      </c>
      <c r="AJ19">
        <v>0</v>
      </c>
      <c r="AK19">
        <v>15.941348451694248</v>
      </c>
      <c r="AL19">
        <v>0</v>
      </c>
      <c r="AM19">
        <v>4.6721116279069763</v>
      </c>
      <c r="AN19">
        <v>0.79256500000000007</v>
      </c>
      <c r="AO19">
        <v>0</v>
      </c>
      <c r="AP19">
        <v>0</v>
      </c>
      <c r="AQ19">
        <v>0</v>
      </c>
      <c r="AR19">
        <v>5.2213991999999996</v>
      </c>
      <c r="AS19">
        <v>9.4287555200713662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423.60133511323613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4.9300631875936309</v>
      </c>
      <c r="L20">
        <v>204.2688336288544</v>
      </c>
      <c r="M20">
        <v>13.309232587638377</v>
      </c>
      <c r="N20">
        <v>34.917190619386588</v>
      </c>
      <c r="O20">
        <v>0</v>
      </c>
      <c r="P20">
        <v>36.469202123218771</v>
      </c>
      <c r="Q20">
        <v>1.7186933848531685</v>
      </c>
      <c r="R20">
        <v>6.8879729022988494</v>
      </c>
      <c r="S20">
        <v>4.2898301436580235</v>
      </c>
      <c r="T20">
        <v>0</v>
      </c>
      <c r="U20">
        <v>24.409696999622938</v>
      </c>
      <c r="V20">
        <v>6.1256302239550839</v>
      </c>
      <c r="W20">
        <v>6.7394131852362884</v>
      </c>
      <c r="X20">
        <v>23.121501161070249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4.870876388464537</v>
      </c>
      <c r="AF20">
        <v>2.6231287499999998</v>
      </c>
      <c r="AG20">
        <v>12.880670951199999</v>
      </c>
      <c r="AH20">
        <v>0</v>
      </c>
      <c r="AI20">
        <v>0</v>
      </c>
      <c r="AJ20">
        <v>0</v>
      </c>
      <c r="AK20">
        <v>15.941348451694248</v>
      </c>
      <c r="AL20">
        <v>0</v>
      </c>
      <c r="AM20">
        <v>4.6721116279069763</v>
      </c>
      <c r="AN20">
        <v>0.79256500000000007</v>
      </c>
      <c r="AO20">
        <v>0</v>
      </c>
      <c r="AP20">
        <v>0</v>
      </c>
      <c r="AQ20">
        <v>4.0228822799999993</v>
      </c>
      <c r="AR20">
        <v>5.2213991999999996</v>
      </c>
      <c r="AS20">
        <v>9.4287555200713662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427.64099831672343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4.9300631875936309</v>
      </c>
      <c r="L21">
        <v>204.2688336288544</v>
      </c>
      <c r="M21">
        <v>13.309232587638377</v>
      </c>
      <c r="N21">
        <v>34.917190619386588</v>
      </c>
      <c r="O21">
        <v>0</v>
      </c>
      <c r="P21">
        <v>36.469202123218771</v>
      </c>
      <c r="Q21">
        <v>1.7186933848531685</v>
      </c>
      <c r="R21">
        <v>6.8879729022988494</v>
      </c>
      <c r="S21">
        <v>4.2898301436580235</v>
      </c>
      <c r="T21">
        <v>0</v>
      </c>
      <c r="U21">
        <v>24.409696999622938</v>
      </c>
      <c r="V21">
        <v>6.1256302239550839</v>
      </c>
      <c r="W21">
        <v>6.7394131852362884</v>
      </c>
      <c r="X21">
        <v>23.122352484708976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4.870876388464537</v>
      </c>
      <c r="AF21">
        <v>2.6231287499999998</v>
      </c>
      <c r="AG21">
        <v>12.880670951199999</v>
      </c>
      <c r="AH21">
        <v>0</v>
      </c>
      <c r="AI21">
        <v>0</v>
      </c>
      <c r="AJ21">
        <v>0</v>
      </c>
      <c r="AK21">
        <v>15.941348451694248</v>
      </c>
      <c r="AL21">
        <v>0</v>
      </c>
      <c r="AM21">
        <v>4.6721116279069763</v>
      </c>
      <c r="AN21">
        <v>0.79256500000000007</v>
      </c>
      <c r="AO21">
        <v>0</v>
      </c>
      <c r="AP21">
        <v>0</v>
      </c>
      <c r="AQ21">
        <v>4.0228822799999993</v>
      </c>
      <c r="AR21">
        <v>9.1374486000000008</v>
      </c>
      <c r="AS21">
        <v>9.4287555200713662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431.5578990403622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4.9300631875936309</v>
      </c>
      <c r="L22">
        <v>204.2688336288544</v>
      </c>
      <c r="M22">
        <v>13.309232587638377</v>
      </c>
      <c r="N22">
        <v>34.917190619386588</v>
      </c>
      <c r="O22">
        <v>0</v>
      </c>
      <c r="P22">
        <v>36.469202123218771</v>
      </c>
      <c r="Q22">
        <v>1.7186933848531685</v>
      </c>
      <c r="R22">
        <v>6.8879729022988494</v>
      </c>
      <c r="S22">
        <v>4.2898301436580235</v>
      </c>
      <c r="T22">
        <v>0</v>
      </c>
      <c r="U22">
        <v>24.409696999622938</v>
      </c>
      <c r="V22">
        <v>6.127961268768769</v>
      </c>
      <c r="W22">
        <v>12.267618261145001</v>
      </c>
      <c r="X22">
        <v>40.167024951224818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4.870876388464537</v>
      </c>
      <c r="AF22">
        <v>2.6231287499999998</v>
      </c>
      <c r="AG22">
        <v>12.880670951199999</v>
      </c>
      <c r="AH22">
        <v>0</v>
      </c>
      <c r="AI22">
        <v>0</v>
      </c>
      <c r="AJ22">
        <v>0</v>
      </c>
      <c r="AK22">
        <v>15.941348451694248</v>
      </c>
      <c r="AL22">
        <v>0</v>
      </c>
      <c r="AM22">
        <v>4.6721116279069763</v>
      </c>
      <c r="AN22">
        <v>0.79256500000000007</v>
      </c>
      <c r="AO22">
        <v>0</v>
      </c>
      <c r="AP22">
        <v>0</v>
      </c>
      <c r="AQ22">
        <v>4.0228822799999993</v>
      </c>
      <c r="AR22">
        <v>9.1374486000000008</v>
      </c>
      <c r="AS22">
        <v>9.4287555200713662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454.13310762760051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4.9300631875936309</v>
      </c>
      <c r="L23">
        <v>204.2688336288544</v>
      </c>
      <c r="M23">
        <v>13.309232587638377</v>
      </c>
      <c r="N23">
        <v>34.917190619386588</v>
      </c>
      <c r="O23">
        <v>0</v>
      </c>
      <c r="P23">
        <v>36.469202123218771</v>
      </c>
      <c r="Q23">
        <v>3.2280093809523804</v>
      </c>
      <c r="R23">
        <v>11.558334699097291</v>
      </c>
      <c r="S23">
        <v>7.8012450168728913</v>
      </c>
      <c r="T23">
        <v>0</v>
      </c>
      <c r="U23">
        <v>24.409696999622938</v>
      </c>
      <c r="V23">
        <v>6.127961268768769</v>
      </c>
      <c r="W23">
        <v>12.525968984148863</v>
      </c>
      <c r="X23">
        <v>40.468654008561145</v>
      </c>
      <c r="Y23">
        <v>0</v>
      </c>
      <c r="Z23">
        <v>0</v>
      </c>
      <c r="AA23">
        <v>0</v>
      </c>
      <c r="AB23">
        <v>0.98517882670667645</v>
      </c>
      <c r="AC23">
        <v>0</v>
      </c>
      <c r="AD23">
        <v>0</v>
      </c>
      <c r="AE23">
        <v>4.870876388464537</v>
      </c>
      <c r="AF23">
        <v>2.6231287499999998</v>
      </c>
      <c r="AG23">
        <v>12.880670951199999</v>
      </c>
      <c r="AH23">
        <v>0</v>
      </c>
      <c r="AI23">
        <v>0</v>
      </c>
      <c r="AJ23">
        <v>0</v>
      </c>
      <c r="AK23">
        <v>15.941348451694248</v>
      </c>
      <c r="AL23">
        <v>0</v>
      </c>
      <c r="AM23">
        <v>4.6721116279069763</v>
      </c>
      <c r="AN23">
        <v>0.79256500000000007</v>
      </c>
      <c r="AO23">
        <v>0</v>
      </c>
      <c r="AP23">
        <v>0</v>
      </c>
      <c r="AQ23">
        <v>4.0228822799999993</v>
      </c>
      <c r="AR23">
        <v>9.1374486000000008</v>
      </c>
      <c r="AS23">
        <v>8.7480017772821892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464.68860515797064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4.9300890496727376</v>
      </c>
      <c r="L24">
        <v>204.26879937694383</v>
      </c>
      <c r="M24">
        <v>13.309232587638377</v>
      </c>
      <c r="N24">
        <v>34.917190619386588</v>
      </c>
      <c r="O24">
        <v>0</v>
      </c>
      <c r="P24">
        <v>36.469202123218771</v>
      </c>
      <c r="Q24">
        <v>3.2304611907216492</v>
      </c>
      <c r="R24">
        <v>11.558334699097291</v>
      </c>
      <c r="S24">
        <v>7.7991522785367993</v>
      </c>
      <c r="T24">
        <v>0</v>
      </c>
      <c r="U24">
        <v>24.409696999622938</v>
      </c>
      <c r="V24">
        <v>6.127961268768769</v>
      </c>
      <c r="W24">
        <v>12.525968984148863</v>
      </c>
      <c r="X24">
        <v>40.468654008561145</v>
      </c>
      <c r="Y24">
        <v>0</v>
      </c>
      <c r="Z24">
        <v>0</v>
      </c>
      <c r="AA24">
        <v>0</v>
      </c>
      <c r="AB24">
        <v>3.8934265611402843</v>
      </c>
      <c r="AC24">
        <v>0</v>
      </c>
      <c r="AD24">
        <v>0</v>
      </c>
      <c r="AE24">
        <v>4.870876388464537</v>
      </c>
      <c r="AF24">
        <v>2.6231287499999998</v>
      </c>
      <c r="AG24">
        <v>12.880670951199999</v>
      </c>
      <c r="AH24">
        <v>0</v>
      </c>
      <c r="AI24">
        <v>0</v>
      </c>
      <c r="AJ24">
        <v>0</v>
      </c>
      <c r="AK24">
        <v>15.941348451694248</v>
      </c>
      <c r="AL24">
        <v>0</v>
      </c>
      <c r="AM24">
        <v>4.6721116279069763</v>
      </c>
      <c r="AN24">
        <v>0.79256500000000007</v>
      </c>
      <c r="AO24">
        <v>0</v>
      </c>
      <c r="AP24">
        <v>0</v>
      </c>
      <c r="AQ24">
        <v>8.0457645599999985</v>
      </c>
      <c r="AR24">
        <v>9.1374486000000008</v>
      </c>
      <c r="AS24">
        <v>8.7480017772821892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471.62008585400605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4.9300064726933908</v>
      </c>
      <c r="L25">
        <v>204.26879937694383</v>
      </c>
      <c r="M25">
        <v>13.309232587638377</v>
      </c>
      <c r="N25">
        <v>34.917190619386588</v>
      </c>
      <c r="O25">
        <v>0</v>
      </c>
      <c r="P25">
        <v>36.469202123218771</v>
      </c>
      <c r="Q25">
        <v>1.7181935804878046</v>
      </c>
      <c r="R25">
        <v>11.558334699097291</v>
      </c>
      <c r="S25">
        <v>6.0693402988100482</v>
      </c>
      <c r="T25">
        <v>0</v>
      </c>
      <c r="U25">
        <v>24.409696999622938</v>
      </c>
      <c r="V25">
        <v>6.127961268768769</v>
      </c>
      <c r="W25">
        <v>12.525968984148863</v>
      </c>
      <c r="X25">
        <v>40.468654008561145</v>
      </c>
      <c r="Y25">
        <v>0</v>
      </c>
      <c r="Z25">
        <v>0</v>
      </c>
      <c r="AA25">
        <v>0</v>
      </c>
      <c r="AB25">
        <v>3.8934265611402843</v>
      </c>
      <c r="AC25">
        <v>0</v>
      </c>
      <c r="AD25">
        <v>0</v>
      </c>
      <c r="AE25">
        <v>4.870876388464537</v>
      </c>
      <c r="AF25">
        <v>2.6231287499999998</v>
      </c>
      <c r="AG25">
        <v>12.880670951199999</v>
      </c>
      <c r="AH25">
        <v>0</v>
      </c>
      <c r="AI25">
        <v>0</v>
      </c>
      <c r="AJ25">
        <v>0</v>
      </c>
      <c r="AK25">
        <v>15.941348451694248</v>
      </c>
      <c r="AL25">
        <v>0</v>
      </c>
      <c r="AM25">
        <v>4.6721116279069763</v>
      </c>
      <c r="AN25">
        <v>0.79256500000000007</v>
      </c>
      <c r="AO25">
        <v>0</v>
      </c>
      <c r="AP25">
        <v>0</v>
      </c>
      <c r="AQ25">
        <v>8.0457645599999985</v>
      </c>
      <c r="AR25">
        <v>9.1374486000000008</v>
      </c>
      <c r="AS25">
        <v>8.7480017772821892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468.37792368706613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4.9299966712864256</v>
      </c>
      <c r="L26">
        <v>204.26879937694383</v>
      </c>
      <c r="M26">
        <v>13.309232587638377</v>
      </c>
      <c r="N26">
        <v>34.917190619386588</v>
      </c>
      <c r="O26">
        <v>0</v>
      </c>
      <c r="P26">
        <v>36.469202123218771</v>
      </c>
      <c r="Q26">
        <v>3.2304611907216492</v>
      </c>
      <c r="R26">
        <v>11.558334699097291</v>
      </c>
      <c r="S26">
        <v>7.7992777777777782</v>
      </c>
      <c r="T26">
        <v>0</v>
      </c>
      <c r="U26">
        <v>24.409696999622938</v>
      </c>
      <c r="V26">
        <v>6.127961268768769</v>
      </c>
      <c r="W26">
        <v>12.525968984148863</v>
      </c>
      <c r="X26">
        <v>40.468654008561145</v>
      </c>
      <c r="Y26">
        <v>0</v>
      </c>
      <c r="Z26">
        <v>0</v>
      </c>
      <c r="AA26">
        <v>0</v>
      </c>
      <c r="AB26">
        <v>3.8934265611402843</v>
      </c>
      <c r="AC26">
        <v>0</v>
      </c>
      <c r="AD26">
        <v>0</v>
      </c>
      <c r="AE26">
        <v>4.870876388464537</v>
      </c>
      <c r="AF26">
        <v>2.6231287499999998</v>
      </c>
      <c r="AG26">
        <v>12.880670951199999</v>
      </c>
      <c r="AH26">
        <v>0</v>
      </c>
      <c r="AI26">
        <v>0</v>
      </c>
      <c r="AJ26">
        <v>0</v>
      </c>
      <c r="AK26">
        <v>15.941348451694248</v>
      </c>
      <c r="AL26">
        <v>0</v>
      </c>
      <c r="AM26">
        <v>4.6721116279069763</v>
      </c>
      <c r="AN26">
        <v>0.79256500000000007</v>
      </c>
      <c r="AO26">
        <v>0</v>
      </c>
      <c r="AP26">
        <v>0</v>
      </c>
      <c r="AQ26">
        <v>8.0457645599999985</v>
      </c>
      <c r="AR26">
        <v>9.1374486000000008</v>
      </c>
      <c r="AS26">
        <v>8.7480017772821892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471.62011897486076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4.9300194788975613</v>
      </c>
      <c r="L27">
        <v>204.26879937694383</v>
      </c>
      <c r="M27">
        <v>13.309232587638377</v>
      </c>
      <c r="N27">
        <v>34.917190619386588</v>
      </c>
      <c r="O27">
        <v>0</v>
      </c>
      <c r="P27">
        <v>36.469202123218771</v>
      </c>
      <c r="Q27">
        <v>3.2304611907216492</v>
      </c>
      <c r="R27">
        <v>11.558334699097291</v>
      </c>
      <c r="S27">
        <v>7.7992777777777782</v>
      </c>
      <c r="T27">
        <v>0</v>
      </c>
      <c r="U27">
        <v>24.709887330353151</v>
      </c>
      <c r="V27">
        <v>6.127961268768769</v>
      </c>
      <c r="W27">
        <v>12.525968984148863</v>
      </c>
      <c r="X27">
        <v>40.468654008561145</v>
      </c>
      <c r="Y27">
        <v>0</v>
      </c>
      <c r="Z27">
        <v>0</v>
      </c>
      <c r="AA27">
        <v>0</v>
      </c>
      <c r="AB27">
        <v>3.8934265611402843</v>
      </c>
      <c r="AC27">
        <v>0</v>
      </c>
      <c r="AD27">
        <v>0</v>
      </c>
      <c r="AE27">
        <v>4.870876388464537</v>
      </c>
      <c r="AF27">
        <v>2.6231287499999998</v>
      </c>
      <c r="AG27">
        <v>12.880670951199999</v>
      </c>
      <c r="AH27">
        <v>6.9144016169799372</v>
      </c>
      <c r="AI27">
        <v>0</v>
      </c>
      <c r="AJ27">
        <v>0</v>
      </c>
      <c r="AK27">
        <v>15.941348451694248</v>
      </c>
      <c r="AL27">
        <v>0</v>
      </c>
      <c r="AM27">
        <v>4.6721116279069763</v>
      </c>
      <c r="AN27">
        <v>0.79256500000000007</v>
      </c>
      <c r="AO27">
        <v>0</v>
      </c>
      <c r="AP27">
        <v>0</v>
      </c>
      <c r="AQ27">
        <v>8.0457645599999985</v>
      </c>
      <c r="AR27">
        <v>9.1374486000000008</v>
      </c>
      <c r="AS27">
        <v>8.7480017772821892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478.83473373018199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4.9300194788975613</v>
      </c>
      <c r="L28">
        <v>240.88272589994446</v>
      </c>
      <c r="M28">
        <v>13.309232587638377</v>
      </c>
      <c r="N28">
        <v>34.917190619386588</v>
      </c>
      <c r="O28">
        <v>0</v>
      </c>
      <c r="P28">
        <v>36.469202123218771</v>
      </c>
      <c r="Q28">
        <v>3.2304611907216492</v>
      </c>
      <c r="R28">
        <v>11.558334699097291</v>
      </c>
      <c r="S28">
        <v>7.7992777777777782</v>
      </c>
      <c r="T28">
        <v>0</v>
      </c>
      <c r="U28">
        <v>24.760300387131952</v>
      </c>
      <c r="V28">
        <v>6.127961268768769</v>
      </c>
      <c r="W28">
        <v>12.525968984148863</v>
      </c>
      <c r="X28">
        <v>40.468654008561145</v>
      </c>
      <c r="Y28">
        <v>0</v>
      </c>
      <c r="Z28">
        <v>0</v>
      </c>
      <c r="AA28">
        <v>0</v>
      </c>
      <c r="AB28">
        <v>7.7868528154538623</v>
      </c>
      <c r="AC28">
        <v>0</v>
      </c>
      <c r="AD28">
        <v>0</v>
      </c>
      <c r="AE28">
        <v>4.870876388464537</v>
      </c>
      <c r="AF28">
        <v>5.2462574999999996</v>
      </c>
      <c r="AG28">
        <v>12.880670951199999</v>
      </c>
      <c r="AH28">
        <v>13.828803233959874</v>
      </c>
      <c r="AI28">
        <v>0</v>
      </c>
      <c r="AJ28">
        <v>0</v>
      </c>
      <c r="AK28">
        <v>15.941348451694248</v>
      </c>
      <c r="AL28">
        <v>0</v>
      </c>
      <c r="AM28">
        <v>4.6721116279069763</v>
      </c>
      <c r="AN28">
        <v>0.79256500000000007</v>
      </c>
      <c r="AO28">
        <v>0</v>
      </c>
      <c r="AP28">
        <v>0</v>
      </c>
      <c r="AQ28">
        <v>12.06864684</v>
      </c>
      <c r="AR28">
        <v>9.1374486000000008</v>
      </c>
      <c r="AS28">
        <v>8.7480017772821892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532.9529122112549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4.9300194788975613</v>
      </c>
      <c r="L29">
        <v>289.05731753755259</v>
      </c>
      <c r="M29">
        <v>13.309232587638377</v>
      </c>
      <c r="N29">
        <v>34.917190619386588</v>
      </c>
      <c r="O29">
        <v>0</v>
      </c>
      <c r="P29">
        <v>36.469202123218771</v>
      </c>
      <c r="Q29">
        <v>3.2304611907216492</v>
      </c>
      <c r="R29">
        <v>11.558334699097291</v>
      </c>
      <c r="S29">
        <v>7.7992777777777782</v>
      </c>
      <c r="T29">
        <v>0</v>
      </c>
      <c r="U29">
        <v>24.760300387131952</v>
      </c>
      <c r="V29">
        <v>6.127961268768769</v>
      </c>
      <c r="W29">
        <v>12.525968984148863</v>
      </c>
      <c r="X29">
        <v>40.468654008561145</v>
      </c>
      <c r="Y29">
        <v>0</v>
      </c>
      <c r="Z29">
        <v>0</v>
      </c>
      <c r="AA29">
        <v>4.1560893666666665</v>
      </c>
      <c r="AB29">
        <v>7.7868528154538623</v>
      </c>
      <c r="AC29">
        <v>0.37643948068163974</v>
      </c>
      <c r="AD29">
        <v>2.3430393</v>
      </c>
      <c r="AE29">
        <v>4.870876388464537</v>
      </c>
      <c r="AF29">
        <v>7.8693862499999989</v>
      </c>
      <c r="AG29">
        <v>12.880670951199999</v>
      </c>
      <c r="AH29">
        <v>20.743204850939811</v>
      </c>
      <c r="AI29">
        <v>0</v>
      </c>
      <c r="AJ29">
        <v>0</v>
      </c>
      <c r="AK29">
        <v>15.941348451694248</v>
      </c>
      <c r="AL29">
        <v>0</v>
      </c>
      <c r="AM29">
        <v>4.6721116279069763</v>
      </c>
      <c r="AN29">
        <v>0.79256500000000007</v>
      </c>
      <c r="AO29">
        <v>0</v>
      </c>
      <c r="AP29">
        <v>0</v>
      </c>
      <c r="AQ29">
        <v>12.06864684</v>
      </c>
      <c r="AR29">
        <v>9.1374486000000008</v>
      </c>
      <c r="AS29">
        <v>7.9527290000000015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596.74532958590908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4.9300194788975613</v>
      </c>
      <c r="L30">
        <v>371.59957811333464</v>
      </c>
      <c r="M30">
        <v>13.309232587638377</v>
      </c>
      <c r="N30">
        <v>34.917190619386588</v>
      </c>
      <c r="O30">
        <v>0</v>
      </c>
      <c r="P30">
        <v>36.469202123218771</v>
      </c>
      <c r="Q30">
        <v>3.230548577545195</v>
      </c>
      <c r="R30">
        <v>11.558334699097291</v>
      </c>
      <c r="S30">
        <v>7.8059663683176099</v>
      </c>
      <c r="T30">
        <v>0</v>
      </c>
      <c r="U30">
        <v>24.760300387131952</v>
      </c>
      <c r="V30">
        <v>6.127961268768769</v>
      </c>
      <c r="W30">
        <v>12.525968984148863</v>
      </c>
      <c r="X30">
        <v>40.468654008561145</v>
      </c>
      <c r="Y30">
        <v>0</v>
      </c>
      <c r="Z30">
        <v>0</v>
      </c>
      <c r="AA30">
        <v>8.3047071978902949</v>
      </c>
      <c r="AB30">
        <v>7.7868528154538623</v>
      </c>
      <c r="AC30">
        <v>8.5914776591801481</v>
      </c>
      <c r="AD30">
        <v>4.8422810972747916</v>
      </c>
      <c r="AE30">
        <v>9.7417527769290739</v>
      </c>
      <c r="AF30">
        <v>10.492514999999999</v>
      </c>
      <c r="AG30">
        <v>12.880670951199999</v>
      </c>
      <c r="AH30">
        <v>27.657606774720172</v>
      </c>
      <c r="AI30">
        <v>0</v>
      </c>
      <c r="AJ30">
        <v>0</v>
      </c>
      <c r="AK30">
        <v>15.941348451694248</v>
      </c>
      <c r="AL30">
        <v>0</v>
      </c>
      <c r="AM30">
        <v>4.6721116279069763</v>
      </c>
      <c r="AN30">
        <v>0.79256500000000007</v>
      </c>
      <c r="AO30">
        <v>0</v>
      </c>
      <c r="AP30">
        <v>0</v>
      </c>
      <c r="AQ30">
        <v>12.06864684</v>
      </c>
      <c r="AR30">
        <v>9.1374486000000008</v>
      </c>
      <c r="AS30">
        <v>7.9527290000000015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708.56567100829614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8.9699752337426268</v>
      </c>
      <c r="L31">
        <v>371.59957811333464</v>
      </c>
      <c r="M31">
        <v>13.309232587638377</v>
      </c>
      <c r="N31">
        <v>34.917190619386588</v>
      </c>
      <c r="O31">
        <v>0</v>
      </c>
      <c r="P31">
        <v>36.469202123218771</v>
      </c>
      <c r="Q31">
        <v>3.230548577545195</v>
      </c>
      <c r="R31">
        <v>11.558334699097291</v>
      </c>
      <c r="S31">
        <v>7.8059663683176099</v>
      </c>
      <c r="T31">
        <v>0</v>
      </c>
      <c r="U31">
        <v>24.760300387131952</v>
      </c>
      <c r="V31">
        <v>6.127961268768769</v>
      </c>
      <c r="W31">
        <v>12.525968984148863</v>
      </c>
      <c r="X31">
        <v>40.468654008561145</v>
      </c>
      <c r="Y31">
        <v>0</v>
      </c>
      <c r="Z31">
        <v>0</v>
      </c>
      <c r="AA31">
        <v>8.3047071978902949</v>
      </c>
      <c r="AB31">
        <v>7.7868528154538623</v>
      </c>
      <c r="AC31">
        <v>8.5914776591801481</v>
      </c>
      <c r="AD31">
        <v>8.1022298816048455</v>
      </c>
      <c r="AE31">
        <v>9.7417527769290739</v>
      </c>
      <c r="AF31">
        <v>10.492514999999999</v>
      </c>
      <c r="AG31">
        <v>12.880670951199999</v>
      </c>
      <c r="AH31">
        <v>27.657606774720172</v>
      </c>
      <c r="AI31">
        <v>0</v>
      </c>
      <c r="AJ31">
        <v>0</v>
      </c>
      <c r="AK31">
        <v>15.941348451694248</v>
      </c>
      <c r="AL31">
        <v>0</v>
      </c>
      <c r="AM31">
        <v>4.6721116279069763</v>
      </c>
      <c r="AN31">
        <v>0.79256500000000007</v>
      </c>
      <c r="AO31">
        <v>0</v>
      </c>
      <c r="AP31">
        <v>0</v>
      </c>
      <c r="AQ31">
        <v>12.06864684</v>
      </c>
      <c r="AR31">
        <v>11.748148200000001</v>
      </c>
      <c r="AS31">
        <v>7.9527290000000015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718.47627514747137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8.9500094170519944</v>
      </c>
      <c r="L32">
        <v>371.59143661862993</v>
      </c>
      <c r="M32">
        <v>13.309232587638377</v>
      </c>
      <c r="N32">
        <v>34.917190619386588</v>
      </c>
      <c r="O32">
        <v>0</v>
      </c>
      <c r="P32">
        <v>36.469202123218771</v>
      </c>
      <c r="Q32">
        <v>3.230548577545195</v>
      </c>
      <c r="R32">
        <v>11.558334699097291</v>
      </c>
      <c r="S32">
        <v>7.8059663683176099</v>
      </c>
      <c r="T32">
        <v>0</v>
      </c>
      <c r="U32">
        <v>24.760300387131952</v>
      </c>
      <c r="V32">
        <v>6.127961268768769</v>
      </c>
      <c r="W32">
        <v>12.525968984148863</v>
      </c>
      <c r="X32">
        <v>40.468654008561145</v>
      </c>
      <c r="Y32">
        <v>0</v>
      </c>
      <c r="Z32">
        <v>0</v>
      </c>
      <c r="AA32">
        <v>8.3047071978902949</v>
      </c>
      <c r="AB32">
        <v>7.7868528154538623</v>
      </c>
      <c r="AC32">
        <v>8.5914776591801481</v>
      </c>
      <c r="AD32">
        <v>8.1022298816048455</v>
      </c>
      <c r="AE32">
        <v>9.7417527769290739</v>
      </c>
      <c r="AF32">
        <v>10.492514999999999</v>
      </c>
      <c r="AG32">
        <v>12.880670951199999</v>
      </c>
      <c r="AH32">
        <v>27.657606774720172</v>
      </c>
      <c r="AI32">
        <v>0</v>
      </c>
      <c r="AJ32">
        <v>0</v>
      </c>
      <c r="AK32">
        <v>15.941348451694248</v>
      </c>
      <c r="AL32">
        <v>0</v>
      </c>
      <c r="AM32">
        <v>4.6721116279069763</v>
      </c>
      <c r="AN32">
        <v>0.79256500000000007</v>
      </c>
      <c r="AO32">
        <v>0</v>
      </c>
      <c r="AP32">
        <v>0</v>
      </c>
      <c r="AQ32">
        <v>12.06864684</v>
      </c>
      <c r="AR32">
        <v>11.748148200000001</v>
      </c>
      <c r="AS32">
        <v>7.9527290000000015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718.44816783607598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8.9699797086101825</v>
      </c>
      <c r="L33">
        <v>371.59143661862993</v>
      </c>
      <c r="M33">
        <v>13.309232587638377</v>
      </c>
      <c r="N33">
        <v>34.917190619386588</v>
      </c>
      <c r="O33">
        <v>0</v>
      </c>
      <c r="P33">
        <v>36.469202123218771</v>
      </c>
      <c r="Q33">
        <v>3.230548577545195</v>
      </c>
      <c r="R33">
        <v>11.558334699097291</v>
      </c>
      <c r="S33">
        <v>7.8059663683176099</v>
      </c>
      <c r="T33">
        <v>0</v>
      </c>
      <c r="U33">
        <v>24.760300387131952</v>
      </c>
      <c r="V33">
        <v>6.127961268768769</v>
      </c>
      <c r="W33">
        <v>12.525968984148863</v>
      </c>
      <c r="X33">
        <v>40.468654008561145</v>
      </c>
      <c r="Y33">
        <v>0</v>
      </c>
      <c r="Z33">
        <v>0</v>
      </c>
      <c r="AA33">
        <v>8.3047071978902949</v>
      </c>
      <c r="AB33">
        <v>7.7868528154538623</v>
      </c>
      <c r="AC33">
        <v>8.5914776591801481</v>
      </c>
      <c r="AD33">
        <v>8.1022298816048455</v>
      </c>
      <c r="AE33">
        <v>9.7417527769290739</v>
      </c>
      <c r="AF33">
        <v>10.492514999999999</v>
      </c>
      <c r="AG33">
        <v>12.880670951199999</v>
      </c>
      <c r="AH33">
        <v>27.657606774720172</v>
      </c>
      <c r="AI33">
        <v>0</v>
      </c>
      <c r="AJ33">
        <v>0</v>
      </c>
      <c r="AK33">
        <v>15.941348451694248</v>
      </c>
      <c r="AL33">
        <v>0</v>
      </c>
      <c r="AM33">
        <v>4.6721116279069763</v>
      </c>
      <c r="AN33">
        <v>0.79256500000000007</v>
      </c>
      <c r="AO33">
        <v>0</v>
      </c>
      <c r="AP33">
        <v>0</v>
      </c>
      <c r="AQ33">
        <v>12.06864684</v>
      </c>
      <c r="AR33">
        <v>9.1374486000000008</v>
      </c>
      <c r="AS33">
        <v>7.9527290000000015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715.85743852763437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8.9699797086101825</v>
      </c>
      <c r="L34">
        <v>371.59143661862993</v>
      </c>
      <c r="M34">
        <v>13.309232587638377</v>
      </c>
      <c r="N34">
        <v>34.917190619386588</v>
      </c>
      <c r="O34">
        <v>0</v>
      </c>
      <c r="P34">
        <v>36.469202123218771</v>
      </c>
      <c r="Q34">
        <v>3.230548577545195</v>
      </c>
      <c r="R34">
        <v>11.558334699097291</v>
      </c>
      <c r="S34">
        <v>7.8059663683176099</v>
      </c>
      <c r="T34">
        <v>0</v>
      </c>
      <c r="U34">
        <v>24.760300387131952</v>
      </c>
      <c r="V34">
        <v>6.127961268768769</v>
      </c>
      <c r="W34">
        <v>12.525968984148863</v>
      </c>
      <c r="X34">
        <v>40.468654008561145</v>
      </c>
      <c r="Y34">
        <v>0</v>
      </c>
      <c r="Z34">
        <v>0</v>
      </c>
      <c r="AA34">
        <v>8.3047071978902949</v>
      </c>
      <c r="AB34">
        <v>7.7868528154538623</v>
      </c>
      <c r="AC34">
        <v>8.5914776591801481</v>
      </c>
      <c r="AD34">
        <v>8.1022298816048455</v>
      </c>
      <c r="AE34">
        <v>9.7417527769290739</v>
      </c>
      <c r="AF34">
        <v>10.492514999999999</v>
      </c>
      <c r="AG34">
        <v>12.880670951199999</v>
      </c>
      <c r="AH34">
        <v>27.657606774720172</v>
      </c>
      <c r="AI34">
        <v>0</v>
      </c>
      <c r="AJ34">
        <v>0</v>
      </c>
      <c r="AK34">
        <v>15.941348451694248</v>
      </c>
      <c r="AL34">
        <v>0</v>
      </c>
      <c r="AM34">
        <v>4.6721116279069763</v>
      </c>
      <c r="AN34">
        <v>0.79256500000000007</v>
      </c>
      <c r="AO34">
        <v>0</v>
      </c>
      <c r="AP34">
        <v>0</v>
      </c>
      <c r="AQ34">
        <v>12.06864684</v>
      </c>
      <c r="AR34">
        <v>9.1374486000000008</v>
      </c>
      <c r="AS34">
        <v>7.9527290000000015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715.85743852763437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8.9699797086101825</v>
      </c>
      <c r="L35">
        <v>371.59143661862993</v>
      </c>
      <c r="M35">
        <v>13.309232587638377</v>
      </c>
      <c r="N35">
        <v>34.917190619386588</v>
      </c>
      <c r="O35">
        <v>0</v>
      </c>
      <c r="P35">
        <v>36.469202123218771</v>
      </c>
      <c r="Q35">
        <v>3.230548577545195</v>
      </c>
      <c r="R35">
        <v>11.558334699097291</v>
      </c>
      <c r="S35">
        <v>7.8059663683176099</v>
      </c>
      <c r="T35">
        <v>0</v>
      </c>
      <c r="U35">
        <v>24.760300387131952</v>
      </c>
      <c r="V35">
        <v>6.127961268768769</v>
      </c>
      <c r="W35">
        <v>12.525968984148863</v>
      </c>
      <c r="X35">
        <v>40.468654008561145</v>
      </c>
      <c r="Y35">
        <v>0</v>
      </c>
      <c r="Z35">
        <v>0</v>
      </c>
      <c r="AA35">
        <v>8.3047071978902949</v>
      </c>
      <c r="AB35">
        <v>7.7868528154538623</v>
      </c>
      <c r="AC35">
        <v>8.5914776591801481</v>
      </c>
      <c r="AD35">
        <v>5.401486485465556</v>
      </c>
      <c r="AE35">
        <v>9.7417527769290739</v>
      </c>
      <c r="AF35">
        <v>10.492514999999999</v>
      </c>
      <c r="AG35">
        <v>12.880670951199999</v>
      </c>
      <c r="AH35">
        <v>27.657606774720172</v>
      </c>
      <c r="AI35">
        <v>0</v>
      </c>
      <c r="AJ35">
        <v>0</v>
      </c>
      <c r="AK35">
        <v>15.941348451694248</v>
      </c>
      <c r="AL35">
        <v>0</v>
      </c>
      <c r="AM35">
        <v>4.6721116279069763</v>
      </c>
      <c r="AN35">
        <v>0.79256500000000007</v>
      </c>
      <c r="AO35">
        <v>0</v>
      </c>
      <c r="AP35">
        <v>0</v>
      </c>
      <c r="AQ35">
        <v>12.06864684</v>
      </c>
      <c r="AR35">
        <v>9.1374486000000008</v>
      </c>
      <c r="AS35">
        <v>7.9527290000000015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713.15669513149498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8.9699797086101825</v>
      </c>
      <c r="L36">
        <v>371.59143661862993</v>
      </c>
      <c r="M36">
        <v>13.309232587638377</v>
      </c>
      <c r="N36">
        <v>34.917190619386588</v>
      </c>
      <c r="O36">
        <v>0</v>
      </c>
      <c r="P36">
        <v>36.469202123218771</v>
      </c>
      <c r="Q36">
        <v>3.230548577545195</v>
      </c>
      <c r="R36">
        <v>11.558334699097291</v>
      </c>
      <c r="S36">
        <v>7.8059663683176099</v>
      </c>
      <c r="T36">
        <v>0</v>
      </c>
      <c r="U36">
        <v>24.760300387131952</v>
      </c>
      <c r="V36">
        <v>6.127961268768769</v>
      </c>
      <c r="W36">
        <v>12.525968984148863</v>
      </c>
      <c r="X36">
        <v>40.468654008561145</v>
      </c>
      <c r="Y36">
        <v>0</v>
      </c>
      <c r="Z36">
        <v>0</v>
      </c>
      <c r="AA36">
        <v>1.1207431999999999</v>
      </c>
      <c r="AB36">
        <v>7.7868528154538623</v>
      </c>
      <c r="AC36">
        <v>0.37643948068163974</v>
      </c>
      <c r="AD36">
        <v>2.700743396139289</v>
      </c>
      <c r="AE36">
        <v>9.7417527769290739</v>
      </c>
      <c r="AF36">
        <v>5.8291749999999993</v>
      </c>
      <c r="AG36">
        <v>12.880670951199999</v>
      </c>
      <c r="AH36">
        <v>24.634305520000002</v>
      </c>
      <c r="AI36">
        <v>0</v>
      </c>
      <c r="AJ36">
        <v>0</v>
      </c>
      <c r="AK36">
        <v>15.941348451694248</v>
      </c>
      <c r="AL36">
        <v>0</v>
      </c>
      <c r="AM36">
        <v>4.6721116279069763</v>
      </c>
      <c r="AN36">
        <v>0.79256500000000007</v>
      </c>
      <c r="AO36">
        <v>0</v>
      </c>
      <c r="AP36">
        <v>0</v>
      </c>
      <c r="AQ36">
        <v>12.06864684</v>
      </c>
      <c r="AR36">
        <v>9.1374486000000008</v>
      </c>
      <c r="AS36">
        <v>7.9527290000000015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687.37030861105973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8.9700618115748654</v>
      </c>
      <c r="L37">
        <v>371.59143661862993</v>
      </c>
      <c r="M37">
        <v>13.309232587638377</v>
      </c>
      <c r="N37">
        <v>34.917190619386588</v>
      </c>
      <c r="O37">
        <v>0</v>
      </c>
      <c r="P37">
        <v>36.469202123218771</v>
      </c>
      <c r="Q37">
        <v>3.230548577545195</v>
      </c>
      <c r="R37">
        <v>11.558334699097291</v>
      </c>
      <c r="S37">
        <v>7.8059663683176099</v>
      </c>
      <c r="T37">
        <v>0</v>
      </c>
      <c r="U37">
        <v>24.760300387131952</v>
      </c>
      <c r="V37">
        <v>6.127961268768769</v>
      </c>
      <c r="W37">
        <v>12.525968984148863</v>
      </c>
      <c r="X37">
        <v>40.468654008561145</v>
      </c>
      <c r="Y37">
        <v>0</v>
      </c>
      <c r="Z37">
        <v>0</v>
      </c>
      <c r="AA37">
        <v>0</v>
      </c>
      <c r="AB37">
        <v>7.7868528154538623</v>
      </c>
      <c r="AC37">
        <v>0</v>
      </c>
      <c r="AD37">
        <v>2.3430393</v>
      </c>
      <c r="AE37">
        <v>4.870876388464537</v>
      </c>
      <c r="AF37">
        <v>2.6231287499999998</v>
      </c>
      <c r="AG37">
        <v>12.880670951199999</v>
      </c>
      <c r="AH37">
        <v>20.743204850939811</v>
      </c>
      <c r="AI37">
        <v>0</v>
      </c>
      <c r="AJ37">
        <v>0</v>
      </c>
      <c r="AK37">
        <v>15.941348451694248</v>
      </c>
      <c r="AL37">
        <v>0</v>
      </c>
      <c r="AM37">
        <v>4.6721116279069763</v>
      </c>
      <c r="AN37">
        <v>0.79256500000000007</v>
      </c>
      <c r="AO37">
        <v>0</v>
      </c>
      <c r="AP37">
        <v>0</v>
      </c>
      <c r="AQ37">
        <v>12.06864684</v>
      </c>
      <c r="AR37">
        <v>9.1374486000000008</v>
      </c>
      <c r="AS37">
        <v>7.9527290000000015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673.54748062967883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8.9699752337426268</v>
      </c>
      <c r="L38">
        <v>371.59957811333464</v>
      </c>
      <c r="M38">
        <v>13.309232587638377</v>
      </c>
      <c r="N38">
        <v>34.917190619386588</v>
      </c>
      <c r="O38">
        <v>0</v>
      </c>
      <c r="P38">
        <v>36.469202123218771</v>
      </c>
      <c r="Q38">
        <v>3.230548577545195</v>
      </c>
      <c r="R38">
        <v>11.558334699097291</v>
      </c>
      <c r="S38">
        <v>7.8059663683176099</v>
      </c>
      <c r="T38">
        <v>0</v>
      </c>
      <c r="U38">
        <v>24.760300387131952</v>
      </c>
      <c r="V38">
        <v>6.127961268768769</v>
      </c>
      <c r="W38">
        <v>12.525968984148863</v>
      </c>
      <c r="X38">
        <v>40.468654008561145</v>
      </c>
      <c r="Y38">
        <v>0</v>
      </c>
      <c r="Z38">
        <v>0</v>
      </c>
      <c r="AA38">
        <v>0</v>
      </c>
      <c r="AB38">
        <v>7.7868528154538623</v>
      </c>
      <c r="AC38">
        <v>0</v>
      </c>
      <c r="AD38">
        <v>0</v>
      </c>
      <c r="AE38">
        <v>4.870876388464537</v>
      </c>
      <c r="AF38">
        <v>2.6231287499999998</v>
      </c>
      <c r="AG38">
        <v>12.880670951199999</v>
      </c>
      <c r="AH38">
        <v>20.743204850939811</v>
      </c>
      <c r="AI38">
        <v>0</v>
      </c>
      <c r="AJ38">
        <v>0</v>
      </c>
      <c r="AK38">
        <v>15.941348451694248</v>
      </c>
      <c r="AL38">
        <v>0</v>
      </c>
      <c r="AM38">
        <v>4.6721116279069763</v>
      </c>
      <c r="AN38">
        <v>0.79256500000000007</v>
      </c>
      <c r="AO38">
        <v>0</v>
      </c>
      <c r="AP38">
        <v>0</v>
      </c>
      <c r="AQ38">
        <v>12.06864684</v>
      </c>
      <c r="AR38">
        <v>9.1374486000000008</v>
      </c>
      <c r="AS38">
        <v>7.9527290000000015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671.21249624655127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8.9699752337426268</v>
      </c>
      <c r="L39">
        <v>371.59957811333464</v>
      </c>
      <c r="M39">
        <v>13.309232587638377</v>
      </c>
      <c r="N39">
        <v>34.917190619386588</v>
      </c>
      <c r="O39">
        <v>0</v>
      </c>
      <c r="P39">
        <v>36.469202123218771</v>
      </c>
      <c r="Q39">
        <v>3.230548577545195</v>
      </c>
      <c r="R39">
        <v>11.558334699097291</v>
      </c>
      <c r="S39">
        <v>7.8059663683176099</v>
      </c>
      <c r="T39">
        <v>0</v>
      </c>
      <c r="U39">
        <v>24.760300387131952</v>
      </c>
      <c r="V39">
        <v>6.127961268768769</v>
      </c>
      <c r="W39">
        <v>12.525968984148863</v>
      </c>
      <c r="X39">
        <v>40.468654008561145</v>
      </c>
      <c r="Y39">
        <v>0</v>
      </c>
      <c r="Z39">
        <v>0</v>
      </c>
      <c r="AA39">
        <v>0</v>
      </c>
      <c r="AB39">
        <v>3.8934265611402843</v>
      </c>
      <c r="AC39">
        <v>0</v>
      </c>
      <c r="AD39">
        <v>0</v>
      </c>
      <c r="AE39">
        <v>4.870876388464537</v>
      </c>
      <c r="AF39">
        <v>2.6231287499999998</v>
      </c>
      <c r="AG39">
        <v>12.880670951199999</v>
      </c>
      <c r="AH39">
        <v>13.828803233959874</v>
      </c>
      <c r="AI39">
        <v>0</v>
      </c>
      <c r="AJ39">
        <v>0</v>
      </c>
      <c r="AK39">
        <v>15.941348451694248</v>
      </c>
      <c r="AL39">
        <v>0</v>
      </c>
      <c r="AM39">
        <v>4.6721116279069763</v>
      </c>
      <c r="AN39">
        <v>0.79256500000000007</v>
      </c>
      <c r="AO39">
        <v>0</v>
      </c>
      <c r="AP39">
        <v>0</v>
      </c>
      <c r="AQ39">
        <v>8.0457645599999985</v>
      </c>
      <c r="AR39">
        <v>9.1374486000000008</v>
      </c>
      <c r="AS39">
        <v>8.7480017772821892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657.17705887253987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4.9300194788975613</v>
      </c>
      <c r="L40">
        <v>371.59957811333464</v>
      </c>
      <c r="M40">
        <v>13.309232587638377</v>
      </c>
      <c r="N40">
        <v>34.917190619386588</v>
      </c>
      <c r="O40">
        <v>0</v>
      </c>
      <c r="P40">
        <v>36.469202123218771</v>
      </c>
      <c r="Q40">
        <v>3.230548577545195</v>
      </c>
      <c r="R40">
        <v>11.558334699097291</v>
      </c>
      <c r="S40">
        <v>7.8059663683176099</v>
      </c>
      <c r="T40">
        <v>0</v>
      </c>
      <c r="U40">
        <v>24.760300387131952</v>
      </c>
      <c r="V40">
        <v>6.127961268768769</v>
      </c>
      <c r="W40">
        <v>12.525968984148863</v>
      </c>
      <c r="X40">
        <v>40.468654008561145</v>
      </c>
      <c r="Y40">
        <v>0</v>
      </c>
      <c r="Z40">
        <v>0</v>
      </c>
      <c r="AA40">
        <v>0</v>
      </c>
      <c r="AB40">
        <v>3.8934265611402843</v>
      </c>
      <c r="AC40">
        <v>0</v>
      </c>
      <c r="AD40">
        <v>0</v>
      </c>
      <c r="AE40">
        <v>4.870876388464537</v>
      </c>
      <c r="AF40">
        <v>2.6231287499999998</v>
      </c>
      <c r="AG40">
        <v>12.880670951199999</v>
      </c>
      <c r="AH40">
        <v>6.9144016169799372</v>
      </c>
      <c r="AI40">
        <v>0</v>
      </c>
      <c r="AJ40">
        <v>0</v>
      </c>
      <c r="AK40">
        <v>15.941348451694248</v>
      </c>
      <c r="AL40">
        <v>0</v>
      </c>
      <c r="AM40">
        <v>4.6721116279069763</v>
      </c>
      <c r="AN40">
        <v>0.79256500000000007</v>
      </c>
      <c r="AO40">
        <v>0</v>
      </c>
      <c r="AP40">
        <v>0</v>
      </c>
      <c r="AQ40">
        <v>8.0457645599999985</v>
      </c>
      <c r="AR40">
        <v>9.1374486000000008</v>
      </c>
      <c r="AS40">
        <v>8.7480017772821892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646.22270150071483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4.9300194788975613</v>
      </c>
      <c r="L41">
        <v>371.59957811333464</v>
      </c>
      <c r="M41">
        <v>13.309232587638377</v>
      </c>
      <c r="N41">
        <v>34.917190619386588</v>
      </c>
      <c r="O41">
        <v>0</v>
      </c>
      <c r="P41">
        <v>36.469202123218771</v>
      </c>
      <c r="Q41">
        <v>3.230548577545195</v>
      </c>
      <c r="R41">
        <v>11.558334699097291</v>
      </c>
      <c r="S41">
        <v>7.8059663683176099</v>
      </c>
      <c r="T41">
        <v>0</v>
      </c>
      <c r="U41">
        <v>24.760300387131952</v>
      </c>
      <c r="V41">
        <v>6.127961268768769</v>
      </c>
      <c r="W41">
        <v>12.525968984148863</v>
      </c>
      <c r="X41">
        <v>40.468654008561145</v>
      </c>
      <c r="Y41">
        <v>0</v>
      </c>
      <c r="Z41">
        <v>0</v>
      </c>
      <c r="AA41">
        <v>0</v>
      </c>
      <c r="AB41">
        <v>3.8934265611402843</v>
      </c>
      <c r="AC41">
        <v>0</v>
      </c>
      <c r="AD41">
        <v>0</v>
      </c>
      <c r="AE41">
        <v>0.56885047669524558</v>
      </c>
      <c r="AF41">
        <v>2.6231287499999998</v>
      </c>
      <c r="AG41">
        <v>12.880670951199999</v>
      </c>
      <c r="AH41">
        <v>5.9066346343400218</v>
      </c>
      <c r="AI41">
        <v>0</v>
      </c>
      <c r="AJ41">
        <v>0</v>
      </c>
      <c r="AK41">
        <v>15.941348451694248</v>
      </c>
      <c r="AL41">
        <v>0</v>
      </c>
      <c r="AM41">
        <v>4.6721116279069763</v>
      </c>
      <c r="AN41">
        <v>0.79256500000000007</v>
      </c>
      <c r="AO41">
        <v>0</v>
      </c>
      <c r="AP41">
        <v>0</v>
      </c>
      <c r="AQ41">
        <v>8.0457645599999985</v>
      </c>
      <c r="AR41">
        <v>9.1374486000000008</v>
      </c>
      <c r="AS41">
        <v>8.7480017772821892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640.91290860630556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4.9300194788975613</v>
      </c>
      <c r="L42">
        <v>371.59957811333464</v>
      </c>
      <c r="M42">
        <v>13.309232587638377</v>
      </c>
      <c r="N42">
        <v>34.917190619386588</v>
      </c>
      <c r="O42">
        <v>0</v>
      </c>
      <c r="P42">
        <v>36.469202123218771</v>
      </c>
      <c r="Q42">
        <v>3.2304611907216492</v>
      </c>
      <c r="R42">
        <v>11.559731024807528</v>
      </c>
      <c r="S42">
        <v>7.7992777777777782</v>
      </c>
      <c r="T42">
        <v>0</v>
      </c>
      <c r="U42">
        <v>24.760300387131952</v>
      </c>
      <c r="V42">
        <v>6.127961268768769</v>
      </c>
      <c r="W42">
        <v>12.525968984148863</v>
      </c>
      <c r="X42">
        <v>40.468654008561145</v>
      </c>
      <c r="Y42">
        <v>0</v>
      </c>
      <c r="Z42">
        <v>0</v>
      </c>
      <c r="AA42">
        <v>0</v>
      </c>
      <c r="AB42">
        <v>3.8934265611402843</v>
      </c>
      <c r="AC42">
        <v>0</v>
      </c>
      <c r="AD42">
        <v>0</v>
      </c>
      <c r="AE42">
        <v>0.56885047669524558</v>
      </c>
      <c r="AF42">
        <v>2.6231287499999998</v>
      </c>
      <c r="AG42">
        <v>12.880670951199999</v>
      </c>
      <c r="AH42">
        <v>0</v>
      </c>
      <c r="AI42">
        <v>0</v>
      </c>
      <c r="AJ42">
        <v>0</v>
      </c>
      <c r="AK42">
        <v>15.941348451694248</v>
      </c>
      <c r="AL42">
        <v>0</v>
      </c>
      <c r="AM42">
        <v>4.6721116279069763</v>
      </c>
      <c r="AN42">
        <v>0.79256500000000007</v>
      </c>
      <c r="AO42">
        <v>0</v>
      </c>
      <c r="AP42">
        <v>0</v>
      </c>
      <c r="AQ42">
        <v>8.0457645599999985</v>
      </c>
      <c r="AR42">
        <v>9.1374486000000008</v>
      </c>
      <c r="AS42">
        <v>8.7480017772821892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635.00089432031245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4.9300194788975613</v>
      </c>
      <c r="L43">
        <v>371.59957811333464</v>
      </c>
      <c r="M43">
        <v>13.309232587638377</v>
      </c>
      <c r="N43">
        <v>34.917190619386588</v>
      </c>
      <c r="O43">
        <v>0</v>
      </c>
      <c r="P43">
        <v>36.469202123218771</v>
      </c>
      <c r="Q43">
        <v>3.2304611907216492</v>
      </c>
      <c r="R43">
        <v>11.559731024807528</v>
      </c>
      <c r="S43">
        <v>7.7992777777777782</v>
      </c>
      <c r="T43">
        <v>0</v>
      </c>
      <c r="U43">
        <v>24.760300387131952</v>
      </c>
      <c r="V43">
        <v>6.127961268768769</v>
      </c>
      <c r="W43">
        <v>12.525968984148863</v>
      </c>
      <c r="X43">
        <v>40.468654008561145</v>
      </c>
      <c r="Y43">
        <v>0</v>
      </c>
      <c r="Z43">
        <v>0</v>
      </c>
      <c r="AA43">
        <v>0</v>
      </c>
      <c r="AB43">
        <v>3.8934265611402843</v>
      </c>
      <c r="AC43">
        <v>0</v>
      </c>
      <c r="AD43">
        <v>0</v>
      </c>
      <c r="AE43">
        <v>0.56885047669524558</v>
      </c>
      <c r="AF43">
        <v>2.6231287499999998</v>
      </c>
      <c r="AG43">
        <v>12.880670951199999</v>
      </c>
      <c r="AH43">
        <v>0</v>
      </c>
      <c r="AI43">
        <v>0</v>
      </c>
      <c r="AJ43">
        <v>0</v>
      </c>
      <c r="AK43">
        <v>15.941348451694248</v>
      </c>
      <c r="AL43">
        <v>0</v>
      </c>
      <c r="AM43">
        <v>4.6721116279069763</v>
      </c>
      <c r="AN43">
        <v>0.79256500000000007</v>
      </c>
      <c r="AO43">
        <v>0</v>
      </c>
      <c r="AP43">
        <v>0</v>
      </c>
      <c r="AQ43">
        <v>8.0457645599999985</v>
      </c>
      <c r="AR43">
        <v>11.748148200000001</v>
      </c>
      <c r="AS43">
        <v>8.7480017772821892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637.61159392031243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4.9300194788975613</v>
      </c>
      <c r="L44">
        <v>371.59957811333464</v>
      </c>
      <c r="M44">
        <v>13.309232587638377</v>
      </c>
      <c r="N44">
        <v>34.917190619386588</v>
      </c>
      <c r="O44">
        <v>0</v>
      </c>
      <c r="P44">
        <v>36.469202123218771</v>
      </c>
      <c r="Q44">
        <v>3.2304611907216492</v>
      </c>
      <c r="R44">
        <v>11.559731024807528</v>
      </c>
      <c r="S44">
        <v>7.7992777777777782</v>
      </c>
      <c r="T44">
        <v>0</v>
      </c>
      <c r="U44">
        <v>24.760300387131952</v>
      </c>
      <c r="V44">
        <v>6.127961268768769</v>
      </c>
      <c r="W44">
        <v>12.525968984148863</v>
      </c>
      <c r="X44">
        <v>40.468654008561145</v>
      </c>
      <c r="Y44">
        <v>0</v>
      </c>
      <c r="Z44">
        <v>0</v>
      </c>
      <c r="AA44">
        <v>0</v>
      </c>
      <c r="AB44">
        <v>3.8934265611402843</v>
      </c>
      <c r="AC44">
        <v>0</v>
      </c>
      <c r="AD44">
        <v>0</v>
      </c>
      <c r="AE44">
        <v>0.56885047669524558</v>
      </c>
      <c r="AF44">
        <v>2.6231287499999998</v>
      </c>
      <c r="AG44">
        <v>12.880670951199999</v>
      </c>
      <c r="AH44">
        <v>0</v>
      </c>
      <c r="AI44">
        <v>0</v>
      </c>
      <c r="AJ44">
        <v>0</v>
      </c>
      <c r="AK44">
        <v>15.941348451694248</v>
      </c>
      <c r="AL44">
        <v>0</v>
      </c>
      <c r="AM44">
        <v>4.6721116279069763</v>
      </c>
      <c r="AN44">
        <v>0.79256500000000007</v>
      </c>
      <c r="AO44">
        <v>0</v>
      </c>
      <c r="AP44">
        <v>0</v>
      </c>
      <c r="AQ44">
        <v>7.8967689199999986</v>
      </c>
      <c r="AR44">
        <v>11.748148200000001</v>
      </c>
      <c r="AS44">
        <v>8.7480017772821892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637.46259828031248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4.9300194788975613</v>
      </c>
      <c r="L45">
        <v>371.59957811333464</v>
      </c>
      <c r="M45">
        <v>13.309232587638377</v>
      </c>
      <c r="N45">
        <v>34.917190619386588</v>
      </c>
      <c r="O45">
        <v>0</v>
      </c>
      <c r="P45">
        <v>36.469202123218771</v>
      </c>
      <c r="Q45">
        <v>3.2304611907216492</v>
      </c>
      <c r="R45">
        <v>11.559731024807528</v>
      </c>
      <c r="S45">
        <v>7.7992777777777782</v>
      </c>
      <c r="T45">
        <v>0</v>
      </c>
      <c r="U45">
        <v>24.760300387131952</v>
      </c>
      <c r="V45">
        <v>6.127961268768769</v>
      </c>
      <c r="W45">
        <v>12.525968984148863</v>
      </c>
      <c r="X45">
        <v>40.468654008561145</v>
      </c>
      <c r="Y45">
        <v>0</v>
      </c>
      <c r="Z45">
        <v>0</v>
      </c>
      <c r="AA45">
        <v>0</v>
      </c>
      <c r="AB45">
        <v>3.8934265611402843</v>
      </c>
      <c r="AC45">
        <v>0</v>
      </c>
      <c r="AD45">
        <v>0</v>
      </c>
      <c r="AE45">
        <v>0.56885047669524558</v>
      </c>
      <c r="AF45">
        <v>2.6231287499999998</v>
      </c>
      <c r="AG45">
        <v>12.880670951199999</v>
      </c>
      <c r="AH45">
        <v>0</v>
      </c>
      <c r="AI45">
        <v>0</v>
      </c>
      <c r="AJ45">
        <v>0</v>
      </c>
      <c r="AK45">
        <v>15.941348451694248</v>
      </c>
      <c r="AL45">
        <v>0</v>
      </c>
      <c r="AM45">
        <v>4.6721116279069763</v>
      </c>
      <c r="AN45">
        <v>0.79256500000000007</v>
      </c>
      <c r="AO45">
        <v>0</v>
      </c>
      <c r="AP45">
        <v>0</v>
      </c>
      <c r="AQ45">
        <v>4.0228822799999993</v>
      </c>
      <c r="AR45">
        <v>9.7901235</v>
      </c>
      <c r="AS45">
        <v>8.7480017772821892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631.63068694031256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4.9300194788975613</v>
      </c>
      <c r="L46">
        <v>371.59957811333464</v>
      </c>
      <c r="M46">
        <v>13.309232587638377</v>
      </c>
      <c r="N46">
        <v>34.917190619386588</v>
      </c>
      <c r="O46">
        <v>0</v>
      </c>
      <c r="P46">
        <v>36.469202123218771</v>
      </c>
      <c r="Q46">
        <v>3.2304611907216492</v>
      </c>
      <c r="R46">
        <v>11.559731024807528</v>
      </c>
      <c r="S46">
        <v>7.7992777777777782</v>
      </c>
      <c r="T46">
        <v>0</v>
      </c>
      <c r="U46">
        <v>24.760300387131952</v>
      </c>
      <c r="V46">
        <v>6.127961268768769</v>
      </c>
      <c r="W46">
        <v>12.525968984148863</v>
      </c>
      <c r="X46">
        <v>40.468654008561145</v>
      </c>
      <c r="Y46">
        <v>0</v>
      </c>
      <c r="Z46">
        <v>0</v>
      </c>
      <c r="AA46">
        <v>0</v>
      </c>
      <c r="AB46">
        <v>3.8934265611402843</v>
      </c>
      <c r="AC46">
        <v>0</v>
      </c>
      <c r="AD46">
        <v>0</v>
      </c>
      <c r="AE46">
        <v>0.56885047669524558</v>
      </c>
      <c r="AF46">
        <v>2.6231287499999998</v>
      </c>
      <c r="AG46">
        <v>12.880670951199999</v>
      </c>
      <c r="AH46">
        <v>0</v>
      </c>
      <c r="AI46">
        <v>0</v>
      </c>
      <c r="AJ46">
        <v>0</v>
      </c>
      <c r="AK46">
        <v>15.941348451694248</v>
      </c>
      <c r="AL46">
        <v>0</v>
      </c>
      <c r="AM46">
        <v>4.6721116279069763</v>
      </c>
      <c r="AN46">
        <v>0.79256500000000007</v>
      </c>
      <c r="AO46">
        <v>0</v>
      </c>
      <c r="AP46">
        <v>0</v>
      </c>
      <c r="AQ46">
        <v>0</v>
      </c>
      <c r="AR46">
        <v>9.7901235</v>
      </c>
      <c r="AS46">
        <v>8.7480017772821892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627.60780466031258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4.9299964265822318</v>
      </c>
      <c r="L47">
        <v>371.59957811333464</v>
      </c>
      <c r="M47">
        <v>13.309232587638377</v>
      </c>
      <c r="N47">
        <v>34.917190619386588</v>
      </c>
      <c r="O47">
        <v>0</v>
      </c>
      <c r="P47">
        <v>36.469202123218771</v>
      </c>
      <c r="Q47">
        <v>3.2304611907216492</v>
      </c>
      <c r="R47">
        <v>11.559731024807528</v>
      </c>
      <c r="S47">
        <v>7.7992777777777782</v>
      </c>
      <c r="T47">
        <v>0</v>
      </c>
      <c r="U47">
        <v>24.760300387131952</v>
      </c>
      <c r="V47">
        <v>6.127961268768769</v>
      </c>
      <c r="W47">
        <v>12.525968984148863</v>
      </c>
      <c r="X47">
        <v>40.468654008561145</v>
      </c>
      <c r="Y47">
        <v>0</v>
      </c>
      <c r="Z47">
        <v>0</v>
      </c>
      <c r="AA47">
        <v>0</v>
      </c>
      <c r="AB47">
        <v>3.8934265611402843</v>
      </c>
      <c r="AC47">
        <v>0</v>
      </c>
      <c r="AD47">
        <v>0</v>
      </c>
      <c r="AE47">
        <v>0.56885047669524558</v>
      </c>
      <c r="AF47">
        <v>2.6231287499999998</v>
      </c>
      <c r="AG47">
        <v>12.880670951199999</v>
      </c>
      <c r="AH47">
        <v>0</v>
      </c>
      <c r="AI47">
        <v>0</v>
      </c>
      <c r="AJ47">
        <v>0</v>
      </c>
      <c r="AK47">
        <v>15.941348451694248</v>
      </c>
      <c r="AL47">
        <v>0</v>
      </c>
      <c r="AM47">
        <v>4.6721116279069763</v>
      </c>
      <c r="AN47">
        <v>0.79256500000000007</v>
      </c>
      <c r="AO47">
        <v>0</v>
      </c>
      <c r="AP47">
        <v>0</v>
      </c>
      <c r="AQ47">
        <v>0</v>
      </c>
      <c r="AR47">
        <v>3.9160493999999999</v>
      </c>
      <c r="AS47">
        <v>7.9527290000000015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620.93843473071502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4.9300478419593343</v>
      </c>
      <c r="L48">
        <v>337.23281270436678</v>
      </c>
      <c r="M48">
        <v>13.309232587638377</v>
      </c>
      <c r="N48">
        <v>34.917190619386588</v>
      </c>
      <c r="O48">
        <v>0</v>
      </c>
      <c r="P48">
        <v>36.469202123218771</v>
      </c>
      <c r="Q48">
        <v>3.2304611907216492</v>
      </c>
      <c r="R48">
        <v>11.559731024807528</v>
      </c>
      <c r="S48">
        <v>7.7992777777777782</v>
      </c>
      <c r="T48">
        <v>0</v>
      </c>
      <c r="U48">
        <v>24.760300387131952</v>
      </c>
      <c r="V48">
        <v>6.127961268768769</v>
      </c>
      <c r="W48">
        <v>12.525968984148863</v>
      </c>
      <c r="X48">
        <v>40.468654008561145</v>
      </c>
      <c r="Y48">
        <v>0</v>
      </c>
      <c r="Z48">
        <v>0</v>
      </c>
      <c r="AA48">
        <v>0</v>
      </c>
      <c r="AB48">
        <v>3.8934265611402843</v>
      </c>
      <c r="AC48">
        <v>0</v>
      </c>
      <c r="AD48">
        <v>0</v>
      </c>
      <c r="AE48">
        <v>0.56885047669524558</v>
      </c>
      <c r="AF48">
        <v>2.6231287499999998</v>
      </c>
      <c r="AG48">
        <v>12.880670951199999</v>
      </c>
      <c r="AH48">
        <v>0</v>
      </c>
      <c r="AI48">
        <v>0</v>
      </c>
      <c r="AJ48">
        <v>0</v>
      </c>
      <c r="AK48">
        <v>15.941348451694248</v>
      </c>
      <c r="AL48">
        <v>0</v>
      </c>
      <c r="AM48">
        <v>4.6721116279069763</v>
      </c>
      <c r="AN48">
        <v>0.79256500000000007</v>
      </c>
      <c r="AO48">
        <v>0</v>
      </c>
      <c r="AP48">
        <v>0</v>
      </c>
      <c r="AQ48">
        <v>0</v>
      </c>
      <c r="AR48">
        <v>3.9160493999999999</v>
      </c>
      <c r="AS48">
        <v>7.9527290000000015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586.57172073712422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4.9300776601252236</v>
      </c>
      <c r="L49">
        <v>308.32735970227264</v>
      </c>
      <c r="M49">
        <v>13.309232587638377</v>
      </c>
      <c r="N49">
        <v>34.917190619386588</v>
      </c>
      <c r="O49">
        <v>0</v>
      </c>
      <c r="P49">
        <v>36.469202123218771</v>
      </c>
      <c r="Q49">
        <v>3.2304611907216492</v>
      </c>
      <c r="R49">
        <v>11.559731024807528</v>
      </c>
      <c r="S49">
        <v>7.7992777777777782</v>
      </c>
      <c r="T49">
        <v>0</v>
      </c>
      <c r="U49">
        <v>24.760300387131952</v>
      </c>
      <c r="V49">
        <v>6.127961268768769</v>
      </c>
      <c r="W49">
        <v>12.525968984148863</v>
      </c>
      <c r="X49">
        <v>40.468654008561145</v>
      </c>
      <c r="Y49">
        <v>0</v>
      </c>
      <c r="Z49">
        <v>0</v>
      </c>
      <c r="AA49">
        <v>0</v>
      </c>
      <c r="AB49">
        <v>3.8934265611402843</v>
      </c>
      <c r="AC49">
        <v>0</v>
      </c>
      <c r="AD49">
        <v>0</v>
      </c>
      <c r="AE49">
        <v>0.56885047669524558</v>
      </c>
      <c r="AF49">
        <v>2.6231287499999998</v>
      </c>
      <c r="AG49">
        <v>12.880670951199999</v>
      </c>
      <c r="AH49">
        <v>0</v>
      </c>
      <c r="AI49">
        <v>0</v>
      </c>
      <c r="AJ49">
        <v>0</v>
      </c>
      <c r="AK49">
        <v>15.941348451694248</v>
      </c>
      <c r="AL49">
        <v>0</v>
      </c>
      <c r="AM49">
        <v>4.6721116279069763</v>
      </c>
      <c r="AN49">
        <v>0.79256500000000007</v>
      </c>
      <c r="AO49">
        <v>0</v>
      </c>
      <c r="AP49">
        <v>0</v>
      </c>
      <c r="AQ49">
        <v>0</v>
      </c>
      <c r="AR49">
        <v>1.3053497999999999</v>
      </c>
      <c r="AS49">
        <v>8.7480017772821892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555.85087073047828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4.9299956219765839</v>
      </c>
      <c r="L50">
        <v>289.05731753755259</v>
      </c>
      <c r="M50">
        <v>13.309232587638377</v>
      </c>
      <c r="N50">
        <v>34.917190619386588</v>
      </c>
      <c r="O50">
        <v>0</v>
      </c>
      <c r="P50">
        <v>36.469202123218771</v>
      </c>
      <c r="Q50">
        <v>3.2304611907216492</v>
      </c>
      <c r="R50">
        <v>11.559731024807528</v>
      </c>
      <c r="S50">
        <v>7.7992777777777782</v>
      </c>
      <c r="T50">
        <v>0</v>
      </c>
      <c r="U50">
        <v>24.760300387131952</v>
      </c>
      <c r="V50">
        <v>6.127961268768769</v>
      </c>
      <c r="W50">
        <v>12.525968984148863</v>
      </c>
      <c r="X50">
        <v>40.468654008561145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0.56885047669524558</v>
      </c>
      <c r="AF50">
        <v>2.6231287499999998</v>
      </c>
      <c r="AG50">
        <v>12.880670951199999</v>
      </c>
      <c r="AH50">
        <v>0</v>
      </c>
      <c r="AI50">
        <v>0</v>
      </c>
      <c r="AJ50">
        <v>0</v>
      </c>
      <c r="AK50">
        <v>15.941348451694248</v>
      </c>
      <c r="AL50">
        <v>0</v>
      </c>
      <c r="AM50">
        <v>4.6721116279069763</v>
      </c>
      <c r="AN50">
        <v>0.79256500000000007</v>
      </c>
      <c r="AO50">
        <v>0</v>
      </c>
      <c r="AP50">
        <v>0</v>
      </c>
      <c r="AQ50">
        <v>0</v>
      </c>
      <c r="AR50">
        <v>1.3053497999999999</v>
      </c>
      <c r="AS50">
        <v>8.7480017772821892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532.6873199664692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4.929995415524667</v>
      </c>
      <c r="L51">
        <v>261.1158971929172</v>
      </c>
      <c r="M51">
        <v>13.309232587638377</v>
      </c>
      <c r="N51">
        <v>34.917190619386588</v>
      </c>
      <c r="O51">
        <v>0</v>
      </c>
      <c r="P51">
        <v>36.469202123218771</v>
      </c>
      <c r="Q51">
        <v>3.2304611907216492</v>
      </c>
      <c r="R51">
        <v>12.535752748959778</v>
      </c>
      <c r="S51">
        <v>7.7992777777777782</v>
      </c>
      <c r="T51">
        <v>0</v>
      </c>
      <c r="U51">
        <v>24.760300387131952</v>
      </c>
      <c r="V51">
        <v>6.127961268768769</v>
      </c>
      <c r="W51">
        <v>13.715555726296961</v>
      </c>
      <c r="X51">
        <v>40.468654008561145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0.56885047669524558</v>
      </c>
      <c r="AF51">
        <v>2.6231287499999998</v>
      </c>
      <c r="AG51">
        <v>12.880670951199999</v>
      </c>
      <c r="AH51">
        <v>0</v>
      </c>
      <c r="AI51">
        <v>0</v>
      </c>
      <c r="AJ51">
        <v>0</v>
      </c>
      <c r="AK51">
        <v>15.941348451694248</v>
      </c>
      <c r="AL51">
        <v>0</v>
      </c>
      <c r="AM51">
        <v>4.6721116279069763</v>
      </c>
      <c r="AN51">
        <v>0.79256500000000007</v>
      </c>
      <c r="AO51">
        <v>0</v>
      </c>
      <c r="AP51">
        <v>0.15146313098591549</v>
      </c>
      <c r="AQ51">
        <v>0</v>
      </c>
      <c r="AR51">
        <v>3.9160493999999999</v>
      </c>
      <c r="AS51">
        <v>8.7480017772821892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509.67367061266827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4.9300631875936309</v>
      </c>
      <c r="L52">
        <v>241.84329380031306</v>
      </c>
      <c r="M52">
        <v>13.309232587638377</v>
      </c>
      <c r="N52">
        <v>34.917190619386588</v>
      </c>
      <c r="O52">
        <v>0</v>
      </c>
      <c r="P52">
        <v>36.469202123218771</v>
      </c>
      <c r="Q52">
        <v>3.2807855802469139</v>
      </c>
      <c r="R52">
        <v>12.535752748959778</v>
      </c>
      <c r="S52">
        <v>7.8014059313449629</v>
      </c>
      <c r="T52">
        <v>0</v>
      </c>
      <c r="U52">
        <v>24.760300387131952</v>
      </c>
      <c r="V52">
        <v>6.127961268768769</v>
      </c>
      <c r="W52">
        <v>13.715555726296961</v>
      </c>
      <c r="X52">
        <v>40.468654008561145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0.56885047669524558</v>
      </c>
      <c r="AF52">
        <v>2.6231287499999998</v>
      </c>
      <c r="AG52">
        <v>12.880670951199999</v>
      </c>
      <c r="AH52">
        <v>0</v>
      </c>
      <c r="AI52">
        <v>0</v>
      </c>
      <c r="AJ52">
        <v>0</v>
      </c>
      <c r="AK52">
        <v>15.941348451694248</v>
      </c>
      <c r="AL52">
        <v>0</v>
      </c>
      <c r="AM52">
        <v>4.6721116279069763</v>
      </c>
      <c r="AN52">
        <v>0.79256500000000007</v>
      </c>
      <c r="AO52">
        <v>0</v>
      </c>
      <c r="AP52">
        <v>0.15146313098591549</v>
      </c>
      <c r="AQ52">
        <v>0</v>
      </c>
      <c r="AR52">
        <v>3.9160493999999999</v>
      </c>
      <c r="AS52">
        <v>8.7480017772821892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490.45358753522549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4.9300631875936309</v>
      </c>
      <c r="L53">
        <v>205.23040669371196</v>
      </c>
      <c r="M53">
        <v>13.309232587638377</v>
      </c>
      <c r="N53">
        <v>34.917190619386588</v>
      </c>
      <c r="O53">
        <v>0</v>
      </c>
      <c r="P53">
        <v>36.469202123218771</v>
      </c>
      <c r="Q53">
        <v>3.2280093809523804</v>
      </c>
      <c r="R53">
        <v>12.528395787030474</v>
      </c>
      <c r="S53">
        <v>7.8014059313449629</v>
      </c>
      <c r="T53">
        <v>0</v>
      </c>
      <c r="U53">
        <v>24.760300387131952</v>
      </c>
      <c r="V53">
        <v>6.127961268768769</v>
      </c>
      <c r="W53">
        <v>13.716089338565022</v>
      </c>
      <c r="X53">
        <v>40.468654008561145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0.56885047669524558</v>
      </c>
      <c r="AF53">
        <v>2.6231287499999998</v>
      </c>
      <c r="AG53">
        <v>12.880670951199999</v>
      </c>
      <c r="AH53">
        <v>0</v>
      </c>
      <c r="AI53">
        <v>0</v>
      </c>
      <c r="AJ53">
        <v>0</v>
      </c>
      <c r="AK53">
        <v>15.941348451694248</v>
      </c>
      <c r="AL53">
        <v>0</v>
      </c>
      <c r="AM53">
        <v>4.6721116279069763</v>
      </c>
      <c r="AN53">
        <v>0.79256500000000007</v>
      </c>
      <c r="AO53">
        <v>0</v>
      </c>
      <c r="AP53">
        <v>0.15146313098591549</v>
      </c>
      <c r="AQ53">
        <v>0</v>
      </c>
      <c r="AR53">
        <v>5.8740741000000005</v>
      </c>
      <c r="AS53">
        <v>8.7480017772821892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455.73912557966861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4.9300631875936309</v>
      </c>
      <c r="L54">
        <v>205.23040669371196</v>
      </c>
      <c r="M54">
        <v>13.309232587638377</v>
      </c>
      <c r="N54">
        <v>34.917190619386588</v>
      </c>
      <c r="O54">
        <v>0</v>
      </c>
      <c r="P54">
        <v>36.469202123218771</v>
      </c>
      <c r="Q54">
        <v>1.9599729753265602</v>
      </c>
      <c r="R54">
        <v>6.937404005293339</v>
      </c>
      <c r="S54">
        <v>4.2931880588235289</v>
      </c>
      <c r="T54">
        <v>0</v>
      </c>
      <c r="U54">
        <v>24.760300387131952</v>
      </c>
      <c r="V54">
        <v>6.127961268768769</v>
      </c>
      <c r="W54">
        <v>13.716089338565022</v>
      </c>
      <c r="X54">
        <v>40.468654008561145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0.56885047669524558</v>
      </c>
      <c r="AF54">
        <v>2.6231287499999998</v>
      </c>
      <c r="AG54">
        <v>12.880670951199999</v>
      </c>
      <c r="AH54">
        <v>0</v>
      </c>
      <c r="AI54">
        <v>0</v>
      </c>
      <c r="AJ54">
        <v>0</v>
      </c>
      <c r="AK54">
        <v>15.941348451694248</v>
      </c>
      <c r="AL54">
        <v>0</v>
      </c>
      <c r="AM54">
        <v>4.6721116279069763</v>
      </c>
      <c r="AN54">
        <v>0.79256500000000007</v>
      </c>
      <c r="AO54">
        <v>0</v>
      </c>
      <c r="AP54">
        <v>0.15146313098591549</v>
      </c>
      <c r="AQ54">
        <v>0</v>
      </c>
      <c r="AR54">
        <v>5.8740741000000005</v>
      </c>
      <c r="AS54">
        <v>8.7480017772821892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445.37187951978422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4.9300631875936309</v>
      </c>
      <c r="L55">
        <v>205.23040669371196</v>
      </c>
      <c r="M55">
        <v>13.309232587638377</v>
      </c>
      <c r="N55">
        <v>34.917190619386588</v>
      </c>
      <c r="O55">
        <v>0</v>
      </c>
      <c r="P55">
        <v>36.469202123218771</v>
      </c>
      <c r="Q55">
        <v>1.7186933848531685</v>
      </c>
      <c r="R55">
        <v>6.937404005293339</v>
      </c>
      <c r="S55">
        <v>4.2898301436580235</v>
      </c>
      <c r="T55">
        <v>0</v>
      </c>
      <c r="U55">
        <v>24.760300387131952</v>
      </c>
      <c r="V55">
        <v>6.3612475000000011</v>
      </c>
      <c r="W55">
        <v>7.8395281333875557</v>
      </c>
      <c r="X55">
        <v>40.468341697555282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0.56885047669524558</v>
      </c>
      <c r="AF55">
        <v>2.6231287499999998</v>
      </c>
      <c r="AG55">
        <v>12.880670951199999</v>
      </c>
      <c r="AH55">
        <v>0</v>
      </c>
      <c r="AI55">
        <v>0</v>
      </c>
      <c r="AJ55">
        <v>0</v>
      </c>
      <c r="AK55">
        <v>15.941348451694248</v>
      </c>
      <c r="AL55">
        <v>0</v>
      </c>
      <c r="AM55">
        <v>4.6721116279069763</v>
      </c>
      <c r="AN55">
        <v>0.79256500000000007</v>
      </c>
      <c r="AO55">
        <v>0</v>
      </c>
      <c r="AP55">
        <v>0.15146313098591549</v>
      </c>
      <c r="AQ55">
        <v>0</v>
      </c>
      <c r="AR55">
        <v>11.748148200000001</v>
      </c>
      <c r="AS55">
        <v>8.7480017772821892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445.35772882919321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4.9300631875936309</v>
      </c>
      <c r="L56">
        <v>205.23040669371196</v>
      </c>
      <c r="M56">
        <v>13.309232587638377</v>
      </c>
      <c r="N56">
        <v>34.917190619386588</v>
      </c>
      <c r="O56">
        <v>0</v>
      </c>
      <c r="P56">
        <v>36.469202123218771</v>
      </c>
      <c r="Q56">
        <v>1.7186933848531685</v>
      </c>
      <c r="R56">
        <v>6.937404005293339</v>
      </c>
      <c r="S56">
        <v>4.2898301436580235</v>
      </c>
      <c r="T56">
        <v>0</v>
      </c>
      <c r="U56">
        <v>24.760300387131952</v>
      </c>
      <c r="V56">
        <v>4.2799518308243734</v>
      </c>
      <c r="W56">
        <v>7.8395281333875557</v>
      </c>
      <c r="X56">
        <v>40.468341697555282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0.56885047669524558</v>
      </c>
      <c r="AF56">
        <v>2.6231287499999998</v>
      </c>
      <c r="AG56">
        <v>12.880670951199999</v>
      </c>
      <c r="AH56">
        <v>0</v>
      </c>
      <c r="AI56">
        <v>0</v>
      </c>
      <c r="AJ56">
        <v>0</v>
      </c>
      <c r="AK56">
        <v>15.941348451694248</v>
      </c>
      <c r="AL56">
        <v>0</v>
      </c>
      <c r="AM56">
        <v>4.6721116279069763</v>
      </c>
      <c r="AN56">
        <v>0.79256500000000007</v>
      </c>
      <c r="AO56">
        <v>0</v>
      </c>
      <c r="AP56">
        <v>0.15146313098591549</v>
      </c>
      <c r="AQ56">
        <v>0</v>
      </c>
      <c r="AR56">
        <v>11.748148200000001</v>
      </c>
      <c r="AS56">
        <v>8.7480017772821892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443.27643316001758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4.9300631875936309</v>
      </c>
      <c r="L57">
        <v>205.23040669371196</v>
      </c>
      <c r="M57">
        <v>13.309232587638377</v>
      </c>
      <c r="N57">
        <v>34.917190619386588</v>
      </c>
      <c r="O57">
        <v>0</v>
      </c>
      <c r="P57">
        <v>36.469202123218771</v>
      </c>
      <c r="Q57">
        <v>1.7186933848531685</v>
      </c>
      <c r="R57">
        <v>6.937404005293339</v>
      </c>
      <c r="S57">
        <v>4.2898301436580235</v>
      </c>
      <c r="T57">
        <v>0</v>
      </c>
      <c r="U57">
        <v>24.760300387131952</v>
      </c>
      <c r="V57">
        <v>3.3810871974522292</v>
      </c>
      <c r="W57">
        <v>7.8395281333875557</v>
      </c>
      <c r="X57">
        <v>40.468341697555282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0.56885047669524558</v>
      </c>
      <c r="AF57">
        <v>2.6231287499999998</v>
      </c>
      <c r="AG57">
        <v>12.880670951199999</v>
      </c>
      <c r="AH57">
        <v>0</v>
      </c>
      <c r="AI57">
        <v>0</v>
      </c>
      <c r="AJ57">
        <v>0</v>
      </c>
      <c r="AK57">
        <v>15.941348451694248</v>
      </c>
      <c r="AL57">
        <v>0</v>
      </c>
      <c r="AM57">
        <v>4.6721116279069763</v>
      </c>
      <c r="AN57">
        <v>0.79256500000000007</v>
      </c>
      <c r="AO57">
        <v>0</v>
      </c>
      <c r="AP57">
        <v>0.15146313098591549</v>
      </c>
      <c r="AQ57">
        <v>0</v>
      </c>
      <c r="AR57">
        <v>3.9160493999999999</v>
      </c>
      <c r="AS57">
        <v>6.1633649443205476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431.96083289368386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4.9300631875936309</v>
      </c>
      <c r="L58">
        <v>205.23040669371196</v>
      </c>
      <c r="M58">
        <v>13.309232587638377</v>
      </c>
      <c r="N58">
        <v>34.917190619386588</v>
      </c>
      <c r="O58">
        <v>0</v>
      </c>
      <c r="P58">
        <v>36.469202123218771</v>
      </c>
      <c r="Q58">
        <v>1.7186933848531685</v>
      </c>
      <c r="R58">
        <v>6.937404005293339</v>
      </c>
      <c r="S58">
        <v>4.2898301436580235</v>
      </c>
      <c r="T58">
        <v>0</v>
      </c>
      <c r="U58">
        <v>24.760300387131952</v>
      </c>
      <c r="V58">
        <v>6.1299441915513473</v>
      </c>
      <c r="W58">
        <v>13.716986098360657</v>
      </c>
      <c r="X58">
        <v>40.468341697555282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0.56885047669524558</v>
      </c>
      <c r="AF58">
        <v>2.6231287499999998</v>
      </c>
      <c r="AG58">
        <v>12.880670951199999</v>
      </c>
      <c r="AH58">
        <v>0</v>
      </c>
      <c r="AI58">
        <v>0</v>
      </c>
      <c r="AJ58">
        <v>0</v>
      </c>
      <c r="AK58">
        <v>15.941348451694248</v>
      </c>
      <c r="AL58">
        <v>0</v>
      </c>
      <c r="AM58">
        <v>4.6721116279069763</v>
      </c>
      <c r="AN58">
        <v>0.79256500000000007</v>
      </c>
      <c r="AO58">
        <v>0</v>
      </c>
      <c r="AP58">
        <v>0.15146313098591549</v>
      </c>
      <c r="AQ58">
        <v>0</v>
      </c>
      <c r="AR58">
        <v>3.9160493999999999</v>
      </c>
      <c r="AS58">
        <v>6.1633649443205476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440.58714785275612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4.9300631875936309</v>
      </c>
      <c r="L59">
        <v>205.23040669371196</v>
      </c>
      <c r="M59">
        <v>13.309232587638377</v>
      </c>
      <c r="N59">
        <v>34.917190619386588</v>
      </c>
      <c r="O59">
        <v>0</v>
      </c>
      <c r="P59">
        <v>36.469202123218771</v>
      </c>
      <c r="Q59">
        <v>1.7186933848531685</v>
      </c>
      <c r="R59">
        <v>6.937404005293339</v>
      </c>
      <c r="S59">
        <v>4.2898301436580235</v>
      </c>
      <c r="T59">
        <v>0</v>
      </c>
      <c r="U59">
        <v>24.760300387131952</v>
      </c>
      <c r="V59">
        <v>6.1299441915513473</v>
      </c>
      <c r="W59">
        <v>13.716986098360657</v>
      </c>
      <c r="X59">
        <v>40.468341697555282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4.870876388464537</v>
      </c>
      <c r="AF59">
        <v>2.4773995283975658</v>
      </c>
      <c r="AG59">
        <v>12.880670951199999</v>
      </c>
      <c r="AH59">
        <v>0</v>
      </c>
      <c r="AI59">
        <v>0</v>
      </c>
      <c r="AJ59">
        <v>0</v>
      </c>
      <c r="AK59">
        <v>15.941348451694248</v>
      </c>
      <c r="AL59">
        <v>0</v>
      </c>
      <c r="AM59">
        <v>4.6721116279069763</v>
      </c>
      <c r="AN59">
        <v>0.79256500000000007</v>
      </c>
      <c r="AO59">
        <v>0</v>
      </c>
      <c r="AP59">
        <v>0</v>
      </c>
      <c r="AQ59">
        <v>4.0228822799999993</v>
      </c>
      <c r="AR59">
        <v>7.1794239000000006</v>
      </c>
      <c r="AS59">
        <v>8.7480017772821892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454.46287502489866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4.9300631875936309</v>
      </c>
      <c r="L60">
        <v>205.23040669371196</v>
      </c>
      <c r="M60">
        <v>13.309232587638377</v>
      </c>
      <c r="N60">
        <v>34.917190619386588</v>
      </c>
      <c r="O60">
        <v>0</v>
      </c>
      <c r="P60">
        <v>36.469202123218771</v>
      </c>
      <c r="Q60">
        <v>1.7186933848531685</v>
      </c>
      <c r="R60">
        <v>6.937404005293339</v>
      </c>
      <c r="S60">
        <v>4.2898301436580235</v>
      </c>
      <c r="T60">
        <v>0</v>
      </c>
      <c r="U60">
        <v>24.760300387131952</v>
      </c>
      <c r="V60">
        <v>6.1299441915513473</v>
      </c>
      <c r="W60">
        <v>13.716986098360657</v>
      </c>
      <c r="X60">
        <v>40.468341697555282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4.870876388464537</v>
      </c>
      <c r="AF60">
        <v>2.4773995283975658</v>
      </c>
      <c r="AG60">
        <v>12.880670951199999</v>
      </c>
      <c r="AH60">
        <v>0</v>
      </c>
      <c r="AI60">
        <v>0</v>
      </c>
      <c r="AJ60">
        <v>0</v>
      </c>
      <c r="AK60">
        <v>15.941348451694248</v>
      </c>
      <c r="AL60">
        <v>0</v>
      </c>
      <c r="AM60">
        <v>4.6721116279069763</v>
      </c>
      <c r="AN60">
        <v>0.79256500000000007</v>
      </c>
      <c r="AO60">
        <v>0</v>
      </c>
      <c r="AP60">
        <v>0</v>
      </c>
      <c r="AQ60">
        <v>4.0228822799999993</v>
      </c>
      <c r="AR60">
        <v>7.1794239000000006</v>
      </c>
      <c r="AS60">
        <v>8.7480017772821892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454.46287502489866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4.9300631875936309</v>
      </c>
      <c r="L61">
        <v>205.23040669371196</v>
      </c>
      <c r="M61">
        <v>13.309232587638377</v>
      </c>
      <c r="N61">
        <v>34.917190619386588</v>
      </c>
      <c r="O61">
        <v>0</v>
      </c>
      <c r="P61">
        <v>36.469202123218771</v>
      </c>
      <c r="Q61">
        <v>1.7186933848531685</v>
      </c>
      <c r="R61">
        <v>6.937404005293339</v>
      </c>
      <c r="S61">
        <v>4.2898301436580235</v>
      </c>
      <c r="T61">
        <v>0</v>
      </c>
      <c r="U61">
        <v>24.760300387131952</v>
      </c>
      <c r="V61">
        <v>6.1299441915513473</v>
      </c>
      <c r="W61">
        <v>13.716986098360657</v>
      </c>
      <c r="X61">
        <v>40.468341697555282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4.870876388464537</v>
      </c>
      <c r="AF61">
        <v>2.4773995283975658</v>
      </c>
      <c r="AG61">
        <v>12.880670951199999</v>
      </c>
      <c r="AH61">
        <v>0</v>
      </c>
      <c r="AI61">
        <v>0</v>
      </c>
      <c r="AJ61">
        <v>0</v>
      </c>
      <c r="AK61">
        <v>15.941348451694248</v>
      </c>
      <c r="AL61">
        <v>0</v>
      </c>
      <c r="AM61">
        <v>4.6721116279069763</v>
      </c>
      <c r="AN61">
        <v>0.79256500000000007</v>
      </c>
      <c r="AO61">
        <v>0</v>
      </c>
      <c r="AP61">
        <v>0</v>
      </c>
      <c r="AQ61">
        <v>4.0228822799999993</v>
      </c>
      <c r="AR61">
        <v>9.7901235</v>
      </c>
      <c r="AS61">
        <v>8.7480017772821892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457.07357462489864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4.9300631875936309</v>
      </c>
      <c r="L62">
        <v>205.23040669371196</v>
      </c>
      <c r="M62">
        <v>13.309232587638377</v>
      </c>
      <c r="N62">
        <v>34.917190619386588</v>
      </c>
      <c r="O62">
        <v>0</v>
      </c>
      <c r="P62">
        <v>36.469202123218771</v>
      </c>
      <c r="Q62">
        <v>1.7186933848531685</v>
      </c>
      <c r="R62">
        <v>6.937404005293339</v>
      </c>
      <c r="S62">
        <v>4.2898301436580235</v>
      </c>
      <c r="T62">
        <v>0</v>
      </c>
      <c r="U62">
        <v>24.760300387131952</v>
      </c>
      <c r="V62">
        <v>6.1299441915513473</v>
      </c>
      <c r="W62">
        <v>13.716986098360657</v>
      </c>
      <c r="X62">
        <v>40.468341697555282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4.870876388464537</v>
      </c>
      <c r="AF62">
        <v>2.4773995283975658</v>
      </c>
      <c r="AG62">
        <v>12.880670951199999</v>
      </c>
      <c r="AH62">
        <v>0</v>
      </c>
      <c r="AI62">
        <v>0</v>
      </c>
      <c r="AJ62">
        <v>0</v>
      </c>
      <c r="AK62">
        <v>15.941348451694248</v>
      </c>
      <c r="AL62">
        <v>0</v>
      </c>
      <c r="AM62">
        <v>4.6721116279069763</v>
      </c>
      <c r="AN62">
        <v>0.79256500000000007</v>
      </c>
      <c r="AO62">
        <v>0</v>
      </c>
      <c r="AP62">
        <v>0</v>
      </c>
      <c r="AQ62">
        <v>8.0457645599999985</v>
      </c>
      <c r="AR62">
        <v>9.7901235</v>
      </c>
      <c r="AS62">
        <v>8.7480017772821892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461.09645690489867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4.9300631875936309</v>
      </c>
      <c r="L63">
        <v>205.23040669371196</v>
      </c>
      <c r="M63">
        <v>13.309232587638377</v>
      </c>
      <c r="N63">
        <v>34.917190619386588</v>
      </c>
      <c r="O63">
        <v>0</v>
      </c>
      <c r="P63">
        <v>36.469202123218771</v>
      </c>
      <c r="Q63">
        <v>1.7186933848531685</v>
      </c>
      <c r="R63">
        <v>6.937404005293339</v>
      </c>
      <c r="S63">
        <v>4.2898301436580235</v>
      </c>
      <c r="T63">
        <v>0</v>
      </c>
      <c r="U63">
        <v>24.760300387131952</v>
      </c>
      <c r="V63">
        <v>6.1299441915513473</v>
      </c>
      <c r="W63">
        <v>13.716986098360657</v>
      </c>
      <c r="X63">
        <v>40.468341697555282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4.870876388464537</v>
      </c>
      <c r="AF63">
        <v>2.4773995283975658</v>
      </c>
      <c r="AG63">
        <v>12.880670951199999</v>
      </c>
      <c r="AH63">
        <v>0</v>
      </c>
      <c r="AI63">
        <v>0</v>
      </c>
      <c r="AJ63">
        <v>0</v>
      </c>
      <c r="AK63">
        <v>15.941348451694248</v>
      </c>
      <c r="AL63">
        <v>0</v>
      </c>
      <c r="AM63">
        <v>4.6721116279069763</v>
      </c>
      <c r="AN63">
        <v>0.79256500000000007</v>
      </c>
      <c r="AO63">
        <v>0</v>
      </c>
      <c r="AP63">
        <v>0</v>
      </c>
      <c r="AQ63">
        <v>8.0457645599999985</v>
      </c>
      <c r="AR63">
        <v>9.7901235</v>
      </c>
      <c r="AS63">
        <v>7.9527290000000015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460.30118412761647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4.9300631875936309</v>
      </c>
      <c r="L64">
        <v>205.23040669371196</v>
      </c>
      <c r="M64">
        <v>13.309232587638377</v>
      </c>
      <c r="N64">
        <v>34.917190619386588</v>
      </c>
      <c r="O64">
        <v>0</v>
      </c>
      <c r="P64">
        <v>36.469202123218771</v>
      </c>
      <c r="Q64">
        <v>1.7186933848531685</v>
      </c>
      <c r="R64">
        <v>6.9378471586389754</v>
      </c>
      <c r="S64">
        <v>4.2898301436580235</v>
      </c>
      <c r="T64">
        <v>0</v>
      </c>
      <c r="U64">
        <v>24.760300387131952</v>
      </c>
      <c r="V64">
        <v>5.9040890861957234</v>
      </c>
      <c r="W64">
        <v>13.716089338565022</v>
      </c>
      <c r="X64">
        <v>40.468341697555282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4.870876388464537</v>
      </c>
      <c r="AF64">
        <v>2.4773995283975658</v>
      </c>
      <c r="AG64">
        <v>12.880670951199999</v>
      </c>
      <c r="AH64">
        <v>0</v>
      </c>
      <c r="AI64">
        <v>0</v>
      </c>
      <c r="AJ64">
        <v>0</v>
      </c>
      <c r="AK64">
        <v>15.941348451694248</v>
      </c>
      <c r="AL64">
        <v>0</v>
      </c>
      <c r="AM64">
        <v>4.6721116279069763</v>
      </c>
      <c r="AN64">
        <v>0.79256500000000007</v>
      </c>
      <c r="AO64">
        <v>0</v>
      </c>
      <c r="AP64">
        <v>0</v>
      </c>
      <c r="AQ64">
        <v>12.06864684</v>
      </c>
      <c r="AR64">
        <v>9.7901235</v>
      </c>
      <c r="AS64">
        <v>7.9527290000000015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464.0977576958108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4.9300631875936309</v>
      </c>
      <c r="L65">
        <v>205.23040669371196</v>
      </c>
      <c r="M65">
        <v>13.309232587638377</v>
      </c>
      <c r="N65">
        <v>34.917190619386588</v>
      </c>
      <c r="O65">
        <v>0</v>
      </c>
      <c r="P65">
        <v>36.469202123218771</v>
      </c>
      <c r="Q65">
        <v>1.7186933848531685</v>
      </c>
      <c r="R65">
        <v>6.9378471586389754</v>
      </c>
      <c r="S65">
        <v>4.2898301436580235</v>
      </c>
      <c r="T65">
        <v>0</v>
      </c>
      <c r="U65">
        <v>24.760300387131952</v>
      </c>
      <c r="V65">
        <v>6.1256302239550839</v>
      </c>
      <c r="W65">
        <v>13.716089338565022</v>
      </c>
      <c r="X65">
        <v>40.468341697555282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4.870876388464537</v>
      </c>
      <c r="AF65">
        <v>2.4773995283975658</v>
      </c>
      <c r="AG65">
        <v>12.880670951199999</v>
      </c>
      <c r="AH65">
        <v>0</v>
      </c>
      <c r="AI65">
        <v>0</v>
      </c>
      <c r="AJ65">
        <v>0</v>
      </c>
      <c r="AK65">
        <v>15.941348451694248</v>
      </c>
      <c r="AL65">
        <v>0</v>
      </c>
      <c r="AM65">
        <v>4.6721116279069763</v>
      </c>
      <c r="AN65">
        <v>0.79256500000000007</v>
      </c>
      <c r="AO65">
        <v>0</v>
      </c>
      <c r="AP65">
        <v>0</v>
      </c>
      <c r="AQ65">
        <v>12.06864684</v>
      </c>
      <c r="AR65">
        <v>6.2004115500000001</v>
      </c>
      <c r="AS65">
        <v>5.9645467500000002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458.7414046335702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4.9300631875936309</v>
      </c>
      <c r="L66">
        <v>205.23193190921228</v>
      </c>
      <c r="M66">
        <v>13.309232587638377</v>
      </c>
      <c r="N66">
        <v>34.917190619386588</v>
      </c>
      <c r="O66">
        <v>0</v>
      </c>
      <c r="P66">
        <v>36.469202123218771</v>
      </c>
      <c r="Q66">
        <v>1.7186933848531685</v>
      </c>
      <c r="R66">
        <v>6.9378471586389754</v>
      </c>
      <c r="S66">
        <v>4.2898301436580235</v>
      </c>
      <c r="T66">
        <v>0</v>
      </c>
      <c r="U66">
        <v>24.760300387131952</v>
      </c>
      <c r="V66">
        <v>6.1256302239550839</v>
      </c>
      <c r="W66">
        <v>13.716089338565022</v>
      </c>
      <c r="X66">
        <v>40.468341697555282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4.870876388464537</v>
      </c>
      <c r="AF66">
        <v>2.4773995283975658</v>
      </c>
      <c r="AG66">
        <v>12.880670951199999</v>
      </c>
      <c r="AH66">
        <v>0</v>
      </c>
      <c r="AI66">
        <v>0</v>
      </c>
      <c r="AJ66">
        <v>0</v>
      </c>
      <c r="AK66">
        <v>15.941348451694248</v>
      </c>
      <c r="AL66">
        <v>0</v>
      </c>
      <c r="AM66">
        <v>4.6721116279069763</v>
      </c>
      <c r="AN66">
        <v>0.79256500000000007</v>
      </c>
      <c r="AO66">
        <v>0</v>
      </c>
      <c r="AP66">
        <v>0</v>
      </c>
      <c r="AQ66">
        <v>12.06864684</v>
      </c>
      <c r="AR66">
        <v>6.2004115500000001</v>
      </c>
      <c r="AS66">
        <v>5.9645467500000002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458.74292984907049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4.9300631875936309</v>
      </c>
      <c r="L67">
        <v>205.23193190921228</v>
      </c>
      <c r="M67">
        <v>13.309232587638377</v>
      </c>
      <c r="N67">
        <v>34.917190619386588</v>
      </c>
      <c r="O67">
        <v>0</v>
      </c>
      <c r="P67">
        <v>36.469202123218771</v>
      </c>
      <c r="Q67">
        <v>1.7186933848531685</v>
      </c>
      <c r="R67">
        <v>12.528395787030474</v>
      </c>
      <c r="S67">
        <v>4.2898301436580235</v>
      </c>
      <c r="T67">
        <v>0</v>
      </c>
      <c r="U67">
        <v>24.760300387131952</v>
      </c>
      <c r="V67">
        <v>6.127961268768769</v>
      </c>
      <c r="W67">
        <v>13.715555726296961</v>
      </c>
      <c r="X67">
        <v>40.468654008561145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4.870876388464537</v>
      </c>
      <c r="AF67">
        <v>2.4773995283975658</v>
      </c>
      <c r="AG67">
        <v>12.880670951199999</v>
      </c>
      <c r="AH67">
        <v>0</v>
      </c>
      <c r="AI67">
        <v>0</v>
      </c>
      <c r="AJ67">
        <v>0</v>
      </c>
      <c r="AK67">
        <v>15.941348451694248</v>
      </c>
      <c r="AL67">
        <v>0</v>
      </c>
      <c r="AM67">
        <v>4.6721116279069763</v>
      </c>
      <c r="AN67">
        <v>0.79256500000000007</v>
      </c>
      <c r="AO67">
        <v>0</v>
      </c>
      <c r="AP67">
        <v>0</v>
      </c>
      <c r="AQ67">
        <v>12.06864684</v>
      </c>
      <c r="AR67">
        <v>9.7901235</v>
      </c>
      <c r="AS67">
        <v>5.9645467500000002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467.92530017101348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4.9300631875936309</v>
      </c>
      <c r="L68">
        <v>205.23193190921228</v>
      </c>
      <c r="M68">
        <v>13.309232587638377</v>
      </c>
      <c r="N68">
        <v>34.917190619386588</v>
      </c>
      <c r="O68">
        <v>0</v>
      </c>
      <c r="P68">
        <v>36.469202123218771</v>
      </c>
      <c r="Q68">
        <v>1.7186933848531685</v>
      </c>
      <c r="R68">
        <v>12.528395787030474</v>
      </c>
      <c r="S68">
        <v>4.2898301436580235</v>
      </c>
      <c r="T68">
        <v>0</v>
      </c>
      <c r="U68">
        <v>24.760300387131952</v>
      </c>
      <c r="V68">
        <v>6.127961268768769</v>
      </c>
      <c r="W68">
        <v>13.715555726296961</v>
      </c>
      <c r="X68">
        <v>40.468654008561145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4.870876388464537</v>
      </c>
      <c r="AF68">
        <v>2.4773995283975658</v>
      </c>
      <c r="AG68">
        <v>12.880670951199999</v>
      </c>
      <c r="AH68">
        <v>0</v>
      </c>
      <c r="AI68">
        <v>0</v>
      </c>
      <c r="AJ68">
        <v>0</v>
      </c>
      <c r="AK68">
        <v>15.941348451694248</v>
      </c>
      <c r="AL68">
        <v>0</v>
      </c>
      <c r="AM68">
        <v>4.6721116279069763</v>
      </c>
      <c r="AN68">
        <v>0.79256500000000007</v>
      </c>
      <c r="AO68">
        <v>0</v>
      </c>
      <c r="AP68">
        <v>0</v>
      </c>
      <c r="AQ68">
        <v>12.06864684</v>
      </c>
      <c r="AR68">
        <v>9.7901235</v>
      </c>
      <c r="AS68">
        <v>5.9645467500000002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467.92530017101348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4.9300631875936309</v>
      </c>
      <c r="L69">
        <v>205.23193190921228</v>
      </c>
      <c r="M69">
        <v>13.309232587638377</v>
      </c>
      <c r="N69">
        <v>34.917190619386588</v>
      </c>
      <c r="O69">
        <v>0</v>
      </c>
      <c r="P69">
        <v>36.469202123218771</v>
      </c>
      <c r="Q69">
        <v>3.2280093809523804</v>
      </c>
      <c r="R69">
        <v>11.560888442547602</v>
      </c>
      <c r="S69">
        <v>7.8014059313449629</v>
      </c>
      <c r="T69">
        <v>0</v>
      </c>
      <c r="U69">
        <v>24.760300387131952</v>
      </c>
      <c r="V69">
        <v>6.127961268768769</v>
      </c>
      <c r="W69">
        <v>13.715555726296961</v>
      </c>
      <c r="X69">
        <v>40.468654008561145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4.870876388464537</v>
      </c>
      <c r="AF69">
        <v>2.4773995283975658</v>
      </c>
      <c r="AG69">
        <v>12.880670951199999</v>
      </c>
      <c r="AH69">
        <v>6.7184469599999996</v>
      </c>
      <c r="AI69">
        <v>0</v>
      </c>
      <c r="AJ69">
        <v>0</v>
      </c>
      <c r="AK69">
        <v>15.941348451694248</v>
      </c>
      <c r="AL69">
        <v>0</v>
      </c>
      <c r="AM69">
        <v>4.6721116279069763</v>
      </c>
      <c r="AN69">
        <v>0.79256500000000007</v>
      </c>
      <c r="AO69">
        <v>0</v>
      </c>
      <c r="AP69">
        <v>0</v>
      </c>
      <c r="AQ69">
        <v>12.06864684</v>
      </c>
      <c r="AR69">
        <v>9.7901235</v>
      </c>
      <c r="AS69">
        <v>7.9527290000000015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480.68531382031665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4.9300570842105262</v>
      </c>
      <c r="L70">
        <v>232.21026630141176</v>
      </c>
      <c r="M70">
        <v>13.309232587638377</v>
      </c>
      <c r="N70">
        <v>34.917190619386588</v>
      </c>
      <c r="O70">
        <v>0</v>
      </c>
      <c r="P70">
        <v>36.469202123218771</v>
      </c>
      <c r="Q70">
        <v>3.1991464442127215</v>
      </c>
      <c r="R70">
        <v>11.42609628251977</v>
      </c>
      <c r="S70">
        <v>7.7992777777777782</v>
      </c>
      <c r="T70">
        <v>0</v>
      </c>
      <c r="U70">
        <v>24.760300387131952</v>
      </c>
      <c r="V70">
        <v>6.127961268768769</v>
      </c>
      <c r="W70">
        <v>13.715555726296961</v>
      </c>
      <c r="X70">
        <v>40.468654008561145</v>
      </c>
      <c r="Y70">
        <v>0</v>
      </c>
      <c r="Z70">
        <v>0</v>
      </c>
      <c r="AA70">
        <v>2.5683698333333331</v>
      </c>
      <c r="AB70">
        <v>0</v>
      </c>
      <c r="AC70">
        <v>0</v>
      </c>
      <c r="AD70">
        <v>0</v>
      </c>
      <c r="AE70">
        <v>4.870876388464537</v>
      </c>
      <c r="AF70">
        <v>2.4773995283975658</v>
      </c>
      <c r="AG70">
        <v>12.880670951199999</v>
      </c>
      <c r="AH70">
        <v>12.317152760000001</v>
      </c>
      <c r="AI70">
        <v>0</v>
      </c>
      <c r="AJ70">
        <v>0</v>
      </c>
      <c r="AK70">
        <v>15.941348451694248</v>
      </c>
      <c r="AL70">
        <v>0</v>
      </c>
      <c r="AM70">
        <v>4.6721116279069763</v>
      </c>
      <c r="AN70">
        <v>0.79256500000000007</v>
      </c>
      <c r="AO70">
        <v>0</v>
      </c>
      <c r="AP70">
        <v>0</v>
      </c>
      <c r="AQ70">
        <v>12.06864684</v>
      </c>
      <c r="AR70">
        <v>9.7901235</v>
      </c>
      <c r="AS70">
        <v>7.9527290000000015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515.66493449213181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4.9300478419593343</v>
      </c>
      <c r="L71">
        <v>240.88272589994446</v>
      </c>
      <c r="M71">
        <v>13.309232587638377</v>
      </c>
      <c r="N71">
        <v>34.917190619386588</v>
      </c>
      <c r="O71">
        <v>0</v>
      </c>
      <c r="P71">
        <v>36.469202123218771</v>
      </c>
      <c r="Q71">
        <v>3.2304611907216492</v>
      </c>
      <c r="R71">
        <v>12.533730623725441</v>
      </c>
      <c r="S71">
        <v>7.7992777777777782</v>
      </c>
      <c r="T71">
        <v>0</v>
      </c>
      <c r="U71">
        <v>24.760300387131952</v>
      </c>
      <c r="V71">
        <v>6.127961268768769</v>
      </c>
      <c r="W71">
        <v>13.715555726296961</v>
      </c>
      <c r="X71">
        <v>40.468654008561145</v>
      </c>
      <c r="Y71">
        <v>0</v>
      </c>
      <c r="Z71">
        <v>0</v>
      </c>
      <c r="AA71">
        <v>4.15235344556962</v>
      </c>
      <c r="AB71">
        <v>0.98517882670667645</v>
      </c>
      <c r="AC71">
        <v>0</v>
      </c>
      <c r="AD71">
        <v>0</v>
      </c>
      <c r="AE71">
        <v>4.870876388464537</v>
      </c>
      <c r="AF71">
        <v>4.9547987499999993</v>
      </c>
      <c r="AG71">
        <v>12.880670951199999</v>
      </c>
      <c r="AH71">
        <v>20.715211459999999</v>
      </c>
      <c r="AI71">
        <v>0</v>
      </c>
      <c r="AJ71">
        <v>0</v>
      </c>
      <c r="AK71">
        <v>15.941348451694248</v>
      </c>
      <c r="AL71">
        <v>0</v>
      </c>
      <c r="AM71">
        <v>4.6721116279069763</v>
      </c>
      <c r="AN71">
        <v>0.79256500000000007</v>
      </c>
      <c r="AO71">
        <v>0</v>
      </c>
      <c r="AP71">
        <v>0</v>
      </c>
      <c r="AQ71">
        <v>12.06864684</v>
      </c>
      <c r="AR71">
        <v>9.7901235</v>
      </c>
      <c r="AS71">
        <v>5.9645467500000002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536.93277204667334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4.9300459808216406</v>
      </c>
      <c r="L72">
        <v>240.88272589994446</v>
      </c>
      <c r="M72">
        <v>13.309232587638377</v>
      </c>
      <c r="N72">
        <v>34.917190619386588</v>
      </c>
      <c r="O72">
        <v>0</v>
      </c>
      <c r="P72">
        <v>36.469202123218771</v>
      </c>
      <c r="Q72">
        <v>3.2304611907216492</v>
      </c>
      <c r="R72">
        <v>12.533730623725441</v>
      </c>
      <c r="S72">
        <v>7.7992777777777782</v>
      </c>
      <c r="T72">
        <v>0</v>
      </c>
      <c r="U72">
        <v>24.760300387131952</v>
      </c>
      <c r="V72">
        <v>6.127961268768769</v>
      </c>
      <c r="W72">
        <v>13.715555726296961</v>
      </c>
      <c r="X72">
        <v>40.468654008561145</v>
      </c>
      <c r="Y72">
        <v>0</v>
      </c>
      <c r="Z72">
        <v>0</v>
      </c>
      <c r="AA72">
        <v>8.2888300700421933</v>
      </c>
      <c r="AB72">
        <v>3.8934265611402843</v>
      </c>
      <c r="AC72">
        <v>0.37643948068163974</v>
      </c>
      <c r="AD72">
        <v>2.700743396139289</v>
      </c>
      <c r="AE72">
        <v>4.870876388464537</v>
      </c>
      <c r="AF72">
        <v>7.4321979716024336</v>
      </c>
      <c r="AG72">
        <v>12.880670951199999</v>
      </c>
      <c r="AH72">
        <v>27.657606774720172</v>
      </c>
      <c r="AI72">
        <v>0</v>
      </c>
      <c r="AJ72">
        <v>0</v>
      </c>
      <c r="AK72">
        <v>15.941348451694248</v>
      </c>
      <c r="AL72">
        <v>0</v>
      </c>
      <c r="AM72">
        <v>4.6721116279069763</v>
      </c>
      <c r="AN72">
        <v>0.79256500000000007</v>
      </c>
      <c r="AO72">
        <v>0</v>
      </c>
      <c r="AP72">
        <v>0</v>
      </c>
      <c r="AQ72">
        <v>12.06864684</v>
      </c>
      <c r="AR72">
        <v>9.7901235</v>
      </c>
      <c r="AS72">
        <v>5.9645467500000002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556.47447195758537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4.9299964265822318</v>
      </c>
      <c r="L73">
        <v>289.05357324124628</v>
      </c>
      <c r="M73">
        <v>13.309232587638377</v>
      </c>
      <c r="N73">
        <v>34.917190619386588</v>
      </c>
      <c r="O73">
        <v>0</v>
      </c>
      <c r="P73">
        <v>36.469202123218771</v>
      </c>
      <c r="Q73">
        <v>3.230548577545195</v>
      </c>
      <c r="R73">
        <v>12.533730623725441</v>
      </c>
      <c r="S73">
        <v>7.8059663683176099</v>
      </c>
      <c r="T73">
        <v>0</v>
      </c>
      <c r="U73">
        <v>24.760300387131952</v>
      </c>
      <c r="V73">
        <v>6.127961268768769</v>
      </c>
      <c r="W73">
        <v>13.715555726296961</v>
      </c>
      <c r="X73">
        <v>40.468654008561145</v>
      </c>
      <c r="Y73">
        <v>0</v>
      </c>
      <c r="Z73">
        <v>0</v>
      </c>
      <c r="AA73">
        <v>12.457060643459915</v>
      </c>
      <c r="AB73">
        <v>7.7868528154538623</v>
      </c>
      <c r="AC73">
        <v>8.5914776591801481</v>
      </c>
      <c r="AD73">
        <v>5.401486485465556</v>
      </c>
      <c r="AE73">
        <v>9.7417527769290739</v>
      </c>
      <c r="AF73">
        <v>10.492514999999999</v>
      </c>
      <c r="AG73">
        <v>12.880670951199999</v>
      </c>
      <c r="AH73">
        <v>33.592234800000007</v>
      </c>
      <c r="AI73">
        <v>0</v>
      </c>
      <c r="AJ73">
        <v>0</v>
      </c>
      <c r="AK73">
        <v>15.941348451694248</v>
      </c>
      <c r="AL73">
        <v>0</v>
      </c>
      <c r="AM73">
        <v>4.6721116279069763</v>
      </c>
      <c r="AN73">
        <v>0.79256500000000007</v>
      </c>
      <c r="AO73">
        <v>0</v>
      </c>
      <c r="AP73">
        <v>0</v>
      </c>
      <c r="AQ73">
        <v>12.06864684</v>
      </c>
      <c r="AR73">
        <v>9.7901235</v>
      </c>
      <c r="AS73">
        <v>5.5669103613589073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637.09766887106798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4.9299964265822318</v>
      </c>
      <c r="L74">
        <v>337.22926982236879</v>
      </c>
      <c r="M74">
        <v>13.309232587638377</v>
      </c>
      <c r="N74">
        <v>34.917190619386588</v>
      </c>
      <c r="O74">
        <v>0</v>
      </c>
      <c r="P74">
        <v>36.469202123218771</v>
      </c>
      <c r="Q74">
        <v>3.230548577545195</v>
      </c>
      <c r="R74">
        <v>12.533730623725441</v>
      </c>
      <c r="S74">
        <v>7.8059663683176099</v>
      </c>
      <c r="T74">
        <v>0</v>
      </c>
      <c r="U74">
        <v>24.760300387131952</v>
      </c>
      <c r="V74">
        <v>6.127961268768769</v>
      </c>
      <c r="W74">
        <v>13.715555726296961</v>
      </c>
      <c r="X74">
        <v>40.468654008561145</v>
      </c>
      <c r="Y74">
        <v>0</v>
      </c>
      <c r="Z74">
        <v>0</v>
      </c>
      <c r="AA74">
        <v>12.457060643459915</v>
      </c>
      <c r="AB74">
        <v>7.7868528154538623</v>
      </c>
      <c r="AC74">
        <v>8.5914776591801481</v>
      </c>
      <c r="AD74">
        <v>8.1022298816048455</v>
      </c>
      <c r="AE74">
        <v>9.7417527769290739</v>
      </c>
      <c r="AF74">
        <v>10.492514999999999</v>
      </c>
      <c r="AG74">
        <v>12.880670951199999</v>
      </c>
      <c r="AH74">
        <v>34.572008391700109</v>
      </c>
      <c r="AI74">
        <v>0</v>
      </c>
      <c r="AJ74">
        <v>0</v>
      </c>
      <c r="AK74">
        <v>15.941348451694248</v>
      </c>
      <c r="AL74">
        <v>0</v>
      </c>
      <c r="AM74">
        <v>4.6721116279069763</v>
      </c>
      <c r="AN74">
        <v>0.79256500000000007</v>
      </c>
      <c r="AO74">
        <v>0</v>
      </c>
      <c r="AP74">
        <v>0</v>
      </c>
      <c r="AQ74">
        <v>12.06864684</v>
      </c>
      <c r="AR74">
        <v>9.7901235</v>
      </c>
      <c r="AS74">
        <v>5.5669103613589073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688.95388244003016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4.9299964265822318</v>
      </c>
      <c r="L75">
        <v>371.59143661862993</v>
      </c>
      <c r="M75">
        <v>13.309232587638377</v>
      </c>
      <c r="N75">
        <v>34.917190619386588</v>
      </c>
      <c r="O75">
        <v>0</v>
      </c>
      <c r="P75">
        <v>36.469202123218771</v>
      </c>
      <c r="Q75">
        <v>3.230548577545195</v>
      </c>
      <c r="R75">
        <v>12.533730623725441</v>
      </c>
      <c r="S75">
        <v>7.8059663683176099</v>
      </c>
      <c r="T75">
        <v>0</v>
      </c>
      <c r="U75">
        <v>24.760300387131952</v>
      </c>
      <c r="V75">
        <v>6.127961268768769</v>
      </c>
      <c r="W75">
        <v>13.715555726296961</v>
      </c>
      <c r="X75">
        <v>40.468654008561145</v>
      </c>
      <c r="Y75">
        <v>0</v>
      </c>
      <c r="Z75">
        <v>0</v>
      </c>
      <c r="AA75">
        <v>12.457060643459915</v>
      </c>
      <c r="AB75">
        <v>7.7868528154538623</v>
      </c>
      <c r="AC75">
        <v>8.5914776591801481</v>
      </c>
      <c r="AD75">
        <v>8.1022298816048455</v>
      </c>
      <c r="AE75">
        <v>9.7417527769290739</v>
      </c>
      <c r="AF75">
        <v>10.492514999999999</v>
      </c>
      <c r="AG75">
        <v>12.880670951199999</v>
      </c>
      <c r="AH75">
        <v>34.572008391700109</v>
      </c>
      <c r="AI75">
        <v>0</v>
      </c>
      <c r="AJ75">
        <v>0</v>
      </c>
      <c r="AK75">
        <v>15.941348451694248</v>
      </c>
      <c r="AL75">
        <v>0</v>
      </c>
      <c r="AM75">
        <v>4.6721116279069763</v>
      </c>
      <c r="AN75">
        <v>0.79256500000000007</v>
      </c>
      <c r="AO75">
        <v>0</v>
      </c>
      <c r="AP75">
        <v>1.7796930929577466</v>
      </c>
      <c r="AQ75">
        <v>12.06864684</v>
      </c>
      <c r="AR75">
        <v>9.7901235</v>
      </c>
      <c r="AS75">
        <v>5.9645467500000002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725.49337871788998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8.9699273638841568</v>
      </c>
      <c r="L76">
        <v>371.59143661862993</v>
      </c>
      <c r="M76">
        <v>13.309232587638377</v>
      </c>
      <c r="N76">
        <v>34.917190619386588</v>
      </c>
      <c r="O76">
        <v>0</v>
      </c>
      <c r="P76">
        <v>36.469202123218771</v>
      </c>
      <c r="Q76">
        <v>3.230548577545195</v>
      </c>
      <c r="R76">
        <v>12.533730623725441</v>
      </c>
      <c r="S76">
        <v>7.8059663683176099</v>
      </c>
      <c r="T76">
        <v>0</v>
      </c>
      <c r="U76">
        <v>24.760300387131952</v>
      </c>
      <c r="V76">
        <v>6.127961268768769</v>
      </c>
      <c r="W76">
        <v>13.715555726296961</v>
      </c>
      <c r="X76">
        <v>40.468654008561145</v>
      </c>
      <c r="Y76">
        <v>0</v>
      </c>
      <c r="Z76">
        <v>0</v>
      </c>
      <c r="AA76">
        <v>12.457060643459915</v>
      </c>
      <c r="AB76">
        <v>7.7868528154538623</v>
      </c>
      <c r="AC76">
        <v>8.5914776591801481</v>
      </c>
      <c r="AD76">
        <v>8.1022298816048455</v>
      </c>
      <c r="AE76">
        <v>9.7417527769290739</v>
      </c>
      <c r="AF76">
        <v>10.492514999999999</v>
      </c>
      <c r="AG76">
        <v>12.880670951199999</v>
      </c>
      <c r="AH76">
        <v>34.572008391700109</v>
      </c>
      <c r="AI76">
        <v>0</v>
      </c>
      <c r="AJ76">
        <v>0</v>
      </c>
      <c r="AK76">
        <v>15.941348451694248</v>
      </c>
      <c r="AL76">
        <v>0</v>
      </c>
      <c r="AM76">
        <v>4.6721116279069763</v>
      </c>
      <c r="AN76">
        <v>0.79256500000000007</v>
      </c>
      <c r="AO76">
        <v>0</v>
      </c>
      <c r="AP76">
        <v>1.7796930929577466</v>
      </c>
      <c r="AQ76">
        <v>12.06864684</v>
      </c>
      <c r="AR76">
        <v>9.7901235</v>
      </c>
      <c r="AS76">
        <v>5.9645467500000002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729.53330965519194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8.9699468624559504</v>
      </c>
      <c r="L77">
        <v>371.59143661862993</v>
      </c>
      <c r="M77">
        <v>13.309232587638377</v>
      </c>
      <c r="N77">
        <v>34.917190619386588</v>
      </c>
      <c r="O77">
        <v>0</v>
      </c>
      <c r="P77">
        <v>36.469202123218771</v>
      </c>
      <c r="Q77">
        <v>3.230548577545195</v>
      </c>
      <c r="R77">
        <v>12.533730623725441</v>
      </c>
      <c r="S77">
        <v>7.8059663683176099</v>
      </c>
      <c r="T77">
        <v>0</v>
      </c>
      <c r="U77">
        <v>24.760300387131952</v>
      </c>
      <c r="V77">
        <v>6.127961268768769</v>
      </c>
      <c r="W77">
        <v>13.715555726296961</v>
      </c>
      <c r="X77">
        <v>40.468654008561145</v>
      </c>
      <c r="Y77">
        <v>0</v>
      </c>
      <c r="Z77">
        <v>0</v>
      </c>
      <c r="AA77">
        <v>12.457060643459915</v>
      </c>
      <c r="AB77">
        <v>7.7868528154538623</v>
      </c>
      <c r="AC77">
        <v>8.5914776591801481</v>
      </c>
      <c r="AD77">
        <v>8.1022298816048455</v>
      </c>
      <c r="AE77">
        <v>9.7417527769290739</v>
      </c>
      <c r="AF77">
        <v>10.492514999999999</v>
      </c>
      <c r="AG77">
        <v>12.880670951199999</v>
      </c>
      <c r="AH77">
        <v>34.572008391700109</v>
      </c>
      <c r="AI77">
        <v>0</v>
      </c>
      <c r="AJ77">
        <v>0</v>
      </c>
      <c r="AK77">
        <v>15.941348451694248</v>
      </c>
      <c r="AL77">
        <v>0</v>
      </c>
      <c r="AM77">
        <v>4.6721116279069763</v>
      </c>
      <c r="AN77">
        <v>0.79256500000000007</v>
      </c>
      <c r="AO77">
        <v>0</v>
      </c>
      <c r="AP77">
        <v>1.7796930929577466</v>
      </c>
      <c r="AQ77">
        <v>12.06864684</v>
      </c>
      <c r="AR77">
        <v>9.7901235</v>
      </c>
      <c r="AS77">
        <v>7.9527290000000015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731.52151140376384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8.9699468624559504</v>
      </c>
      <c r="L78">
        <v>371.59143661862993</v>
      </c>
      <c r="M78">
        <v>13.309232587638377</v>
      </c>
      <c r="N78">
        <v>34.917190619386588</v>
      </c>
      <c r="O78">
        <v>0</v>
      </c>
      <c r="P78">
        <v>36.469202123218771</v>
      </c>
      <c r="Q78">
        <v>3.230548577545195</v>
      </c>
      <c r="R78">
        <v>12.533730623725441</v>
      </c>
      <c r="S78">
        <v>7.8059663683176099</v>
      </c>
      <c r="T78">
        <v>0</v>
      </c>
      <c r="U78">
        <v>24.760300387131952</v>
      </c>
      <c r="V78">
        <v>6.127961268768769</v>
      </c>
      <c r="W78">
        <v>13.715555726296961</v>
      </c>
      <c r="X78">
        <v>40.468654008561145</v>
      </c>
      <c r="Y78">
        <v>0</v>
      </c>
      <c r="Z78">
        <v>0</v>
      </c>
      <c r="AA78">
        <v>12.457060643459915</v>
      </c>
      <c r="AB78">
        <v>7.7868528154538623</v>
      </c>
      <c r="AC78">
        <v>8.5914776591801481</v>
      </c>
      <c r="AD78">
        <v>4.6860786000000001</v>
      </c>
      <c r="AE78">
        <v>9.7417527769290739</v>
      </c>
      <c r="AF78">
        <v>10.492514999999999</v>
      </c>
      <c r="AG78">
        <v>12.880670951199999</v>
      </c>
      <c r="AH78">
        <v>27.657606774720172</v>
      </c>
      <c r="AI78">
        <v>0</v>
      </c>
      <c r="AJ78">
        <v>0</v>
      </c>
      <c r="AK78">
        <v>15.941348451694248</v>
      </c>
      <c r="AL78">
        <v>0</v>
      </c>
      <c r="AM78">
        <v>4.6721116279069763</v>
      </c>
      <c r="AN78">
        <v>0.79256500000000007</v>
      </c>
      <c r="AO78">
        <v>0</v>
      </c>
      <c r="AP78">
        <v>1.7796930929577466</v>
      </c>
      <c r="AQ78">
        <v>12.06864684</v>
      </c>
      <c r="AR78">
        <v>9.7901235</v>
      </c>
      <c r="AS78">
        <v>7.9527290000000015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721.19095850517897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8.9699468624559504</v>
      </c>
      <c r="L79">
        <v>371.59143661862993</v>
      </c>
      <c r="M79">
        <v>13.309232587638377</v>
      </c>
      <c r="N79">
        <v>34.917190619386588</v>
      </c>
      <c r="O79">
        <v>0</v>
      </c>
      <c r="P79">
        <v>36.469202123218771</v>
      </c>
      <c r="Q79">
        <v>3.230548577545195</v>
      </c>
      <c r="R79">
        <v>12.533730623725441</v>
      </c>
      <c r="S79">
        <v>7.8059663683176099</v>
      </c>
      <c r="T79">
        <v>0</v>
      </c>
      <c r="U79">
        <v>24.760300387131952</v>
      </c>
      <c r="V79">
        <v>6.127961268768769</v>
      </c>
      <c r="W79">
        <v>13.715555726296961</v>
      </c>
      <c r="X79">
        <v>40.468654008561145</v>
      </c>
      <c r="Y79">
        <v>0</v>
      </c>
      <c r="Z79">
        <v>0</v>
      </c>
      <c r="AA79">
        <v>8.4055739999999997</v>
      </c>
      <c r="AB79">
        <v>7.7868528154538623</v>
      </c>
      <c r="AC79">
        <v>0.37643948068163974</v>
      </c>
      <c r="AD79">
        <v>2.3430393</v>
      </c>
      <c r="AE79">
        <v>4.870876388464537</v>
      </c>
      <c r="AF79">
        <v>5.2462574999999996</v>
      </c>
      <c r="AG79">
        <v>12.880670951199999</v>
      </c>
      <c r="AH79">
        <v>20.715211459999999</v>
      </c>
      <c r="AI79">
        <v>0</v>
      </c>
      <c r="AJ79">
        <v>0</v>
      </c>
      <c r="AK79">
        <v>15.941348451694248</v>
      </c>
      <c r="AL79">
        <v>0</v>
      </c>
      <c r="AM79">
        <v>4.8076722693173295</v>
      </c>
      <c r="AN79">
        <v>0.79256500000000007</v>
      </c>
      <c r="AO79">
        <v>0</v>
      </c>
      <c r="AP79">
        <v>1.7796930929577466</v>
      </c>
      <c r="AQ79">
        <v>12.06864684</v>
      </c>
      <c r="AR79">
        <v>9.9532922249999984</v>
      </c>
      <c r="AS79">
        <v>7.9527290000000015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689.82059454644616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8.9699468624559504</v>
      </c>
      <c r="L80">
        <v>371.59143661862993</v>
      </c>
      <c r="M80">
        <v>13.309232587638377</v>
      </c>
      <c r="N80">
        <v>34.917190619386588</v>
      </c>
      <c r="O80">
        <v>0</v>
      </c>
      <c r="P80">
        <v>36.469202123218771</v>
      </c>
      <c r="Q80">
        <v>3.230548577545195</v>
      </c>
      <c r="R80">
        <v>12.533730623725441</v>
      </c>
      <c r="S80">
        <v>7.8059663683176099</v>
      </c>
      <c r="T80">
        <v>0</v>
      </c>
      <c r="U80">
        <v>24.760300387131952</v>
      </c>
      <c r="V80">
        <v>6.127961268768769</v>
      </c>
      <c r="W80">
        <v>13.715555726296961</v>
      </c>
      <c r="X80">
        <v>40.468654008561145</v>
      </c>
      <c r="Y80">
        <v>0</v>
      </c>
      <c r="Z80">
        <v>0</v>
      </c>
      <c r="AA80">
        <v>8.4055739999999997</v>
      </c>
      <c r="AB80">
        <v>3.8934265611402843</v>
      </c>
      <c r="AC80">
        <v>0</v>
      </c>
      <c r="AD80">
        <v>0</v>
      </c>
      <c r="AE80">
        <v>4.870876388464537</v>
      </c>
      <c r="AF80">
        <v>2.4773995283975658</v>
      </c>
      <c r="AG80">
        <v>12.880670951199999</v>
      </c>
      <c r="AH80">
        <v>11.197411600000001</v>
      </c>
      <c r="AI80">
        <v>0</v>
      </c>
      <c r="AJ80">
        <v>0</v>
      </c>
      <c r="AK80">
        <v>15.941348451694248</v>
      </c>
      <c r="AL80">
        <v>0</v>
      </c>
      <c r="AM80">
        <v>4.8076722693173295</v>
      </c>
      <c r="AN80">
        <v>0.79256500000000007</v>
      </c>
      <c r="AO80">
        <v>0</v>
      </c>
      <c r="AP80">
        <v>1.7796930929577466</v>
      </c>
      <c r="AQ80">
        <v>12.06864684</v>
      </c>
      <c r="AR80">
        <v>9.9532922249999984</v>
      </c>
      <c r="AS80">
        <v>7.9527290000000015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670.92103167984862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8.9700284091519382</v>
      </c>
      <c r="L81">
        <v>371.59143661862993</v>
      </c>
      <c r="M81">
        <v>13.309232587638377</v>
      </c>
      <c r="N81">
        <v>34.917190619386588</v>
      </c>
      <c r="O81">
        <v>0</v>
      </c>
      <c r="P81">
        <v>36.469202123218771</v>
      </c>
      <c r="Q81">
        <v>3.230548577545195</v>
      </c>
      <c r="R81">
        <v>12.533730623725441</v>
      </c>
      <c r="S81">
        <v>7.8059663683176099</v>
      </c>
      <c r="T81">
        <v>0</v>
      </c>
      <c r="U81">
        <v>24.760300387131952</v>
      </c>
      <c r="V81">
        <v>6.127961268768769</v>
      </c>
      <c r="W81">
        <v>13.715555726296961</v>
      </c>
      <c r="X81">
        <v>40.468654008561145</v>
      </c>
      <c r="Y81">
        <v>0</v>
      </c>
      <c r="Z81">
        <v>0</v>
      </c>
      <c r="AA81">
        <v>8.4055739999999997</v>
      </c>
      <c r="AB81">
        <v>3.8934265611402843</v>
      </c>
      <c r="AC81">
        <v>0</v>
      </c>
      <c r="AD81">
        <v>0</v>
      </c>
      <c r="AE81">
        <v>4.870876388464537</v>
      </c>
      <c r="AF81">
        <v>2.4773995283975658</v>
      </c>
      <c r="AG81">
        <v>12.880670951199999</v>
      </c>
      <c r="AH81">
        <v>5.5987058000000003</v>
      </c>
      <c r="AI81">
        <v>0</v>
      </c>
      <c r="AJ81">
        <v>0</v>
      </c>
      <c r="AK81">
        <v>15.941348451694248</v>
      </c>
      <c r="AL81">
        <v>0</v>
      </c>
      <c r="AM81">
        <v>4.8076722693173295</v>
      </c>
      <c r="AN81">
        <v>0.79256500000000007</v>
      </c>
      <c r="AO81">
        <v>0</v>
      </c>
      <c r="AP81">
        <v>0</v>
      </c>
      <c r="AQ81">
        <v>12.06864684</v>
      </c>
      <c r="AR81">
        <v>9.9532922249999984</v>
      </c>
      <c r="AS81">
        <v>7.9527290000000015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663.54271433358667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8.9699273638841568</v>
      </c>
      <c r="L82">
        <v>371.59143661862993</v>
      </c>
      <c r="M82">
        <v>13.309232587638377</v>
      </c>
      <c r="N82">
        <v>34.917190619386588</v>
      </c>
      <c r="O82">
        <v>0</v>
      </c>
      <c r="P82">
        <v>36.469202123218771</v>
      </c>
      <c r="Q82">
        <v>3.230548577545195</v>
      </c>
      <c r="R82">
        <v>12.533730623725441</v>
      </c>
      <c r="S82">
        <v>7.8059663683176099</v>
      </c>
      <c r="T82">
        <v>0</v>
      </c>
      <c r="U82">
        <v>24.760300387131952</v>
      </c>
      <c r="V82">
        <v>6.127961268768769</v>
      </c>
      <c r="W82">
        <v>13.715555726296961</v>
      </c>
      <c r="X82">
        <v>40.468654008561145</v>
      </c>
      <c r="Y82">
        <v>0</v>
      </c>
      <c r="Z82">
        <v>0</v>
      </c>
      <c r="AA82">
        <v>8.4055739999999997</v>
      </c>
      <c r="AB82">
        <v>3.8934265611402843</v>
      </c>
      <c r="AC82">
        <v>0</v>
      </c>
      <c r="AD82">
        <v>0</v>
      </c>
      <c r="AE82">
        <v>4.870876388464537</v>
      </c>
      <c r="AF82">
        <v>2.4773995283975658</v>
      </c>
      <c r="AG82">
        <v>12.880670951199999</v>
      </c>
      <c r="AH82">
        <v>0</v>
      </c>
      <c r="AI82">
        <v>0</v>
      </c>
      <c r="AJ82">
        <v>0</v>
      </c>
      <c r="AK82">
        <v>15.941348451694248</v>
      </c>
      <c r="AL82">
        <v>0</v>
      </c>
      <c r="AM82">
        <v>4.8076722693173295</v>
      </c>
      <c r="AN82">
        <v>0.79256500000000007</v>
      </c>
      <c r="AO82">
        <v>0</v>
      </c>
      <c r="AP82">
        <v>0</v>
      </c>
      <c r="AQ82">
        <v>8.0457645599999985</v>
      </c>
      <c r="AR82">
        <v>9.9532922249999984</v>
      </c>
      <c r="AS82">
        <v>7.9527290000000015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653.92102520831895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8.9699273638841568</v>
      </c>
      <c r="L83">
        <v>371.59957811333464</v>
      </c>
      <c r="M83">
        <v>13.309232587638377</v>
      </c>
      <c r="N83">
        <v>34.917190619386588</v>
      </c>
      <c r="O83">
        <v>0</v>
      </c>
      <c r="P83">
        <v>36.469202123218771</v>
      </c>
      <c r="Q83">
        <v>3.2263109304703477</v>
      </c>
      <c r="R83">
        <v>12.533730623725441</v>
      </c>
      <c r="S83">
        <v>7.8042484524331446</v>
      </c>
      <c r="T83">
        <v>0</v>
      </c>
      <c r="U83">
        <v>24.760300387131952</v>
      </c>
      <c r="V83">
        <v>6.127961268768769</v>
      </c>
      <c r="W83">
        <v>13.715555726296961</v>
      </c>
      <c r="X83">
        <v>40.468654008561145</v>
      </c>
      <c r="Y83">
        <v>0</v>
      </c>
      <c r="Z83">
        <v>0</v>
      </c>
      <c r="AA83">
        <v>12.457060643459915</v>
      </c>
      <c r="AB83">
        <v>3.8934265611402843</v>
      </c>
      <c r="AC83">
        <v>0</v>
      </c>
      <c r="AD83">
        <v>0</v>
      </c>
      <c r="AE83">
        <v>4.870876388464537</v>
      </c>
      <c r="AF83">
        <v>0</v>
      </c>
      <c r="AG83">
        <v>12.880670951199999</v>
      </c>
      <c r="AH83">
        <v>0</v>
      </c>
      <c r="AI83">
        <v>0</v>
      </c>
      <c r="AJ83">
        <v>0</v>
      </c>
      <c r="AK83">
        <v>15.941348451694248</v>
      </c>
      <c r="AL83">
        <v>0</v>
      </c>
      <c r="AM83">
        <v>4.8076722693173295</v>
      </c>
      <c r="AN83">
        <v>0.79256500000000007</v>
      </c>
      <c r="AO83">
        <v>0</v>
      </c>
      <c r="AP83">
        <v>0</v>
      </c>
      <c r="AQ83">
        <v>8.0457645599999985</v>
      </c>
      <c r="AR83">
        <v>9.7901235</v>
      </c>
      <c r="AS83">
        <v>7.9527290000000015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655.33412953012669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8.9699273638841568</v>
      </c>
      <c r="L84">
        <v>371.59957811333464</v>
      </c>
      <c r="M84">
        <v>13.309232587638377</v>
      </c>
      <c r="N84">
        <v>34.917190619386588</v>
      </c>
      <c r="O84">
        <v>0</v>
      </c>
      <c r="P84">
        <v>36.469202123218771</v>
      </c>
      <c r="Q84">
        <v>3.2263109304703477</v>
      </c>
      <c r="R84">
        <v>12.533730623725441</v>
      </c>
      <c r="S84">
        <v>7.8042484524331446</v>
      </c>
      <c r="T84">
        <v>0</v>
      </c>
      <c r="U84">
        <v>24.760300387131952</v>
      </c>
      <c r="V84">
        <v>6.127961268768769</v>
      </c>
      <c r="W84">
        <v>13.715555726296961</v>
      </c>
      <c r="X84">
        <v>40.468654008561145</v>
      </c>
      <c r="Y84">
        <v>0</v>
      </c>
      <c r="Z84">
        <v>0</v>
      </c>
      <c r="AA84">
        <v>12.457060643459915</v>
      </c>
      <c r="AB84">
        <v>3.8934265611402843</v>
      </c>
      <c r="AC84">
        <v>0</v>
      </c>
      <c r="AD84">
        <v>0</v>
      </c>
      <c r="AE84">
        <v>4.870876388464537</v>
      </c>
      <c r="AF84">
        <v>0</v>
      </c>
      <c r="AG84">
        <v>12.880670951199999</v>
      </c>
      <c r="AH84">
        <v>0</v>
      </c>
      <c r="AI84">
        <v>0</v>
      </c>
      <c r="AJ84">
        <v>0</v>
      </c>
      <c r="AK84">
        <v>15.941348451694248</v>
      </c>
      <c r="AL84">
        <v>0</v>
      </c>
      <c r="AM84">
        <v>4.8076722693173295</v>
      </c>
      <c r="AN84">
        <v>0.79256500000000007</v>
      </c>
      <c r="AO84">
        <v>0</v>
      </c>
      <c r="AP84">
        <v>0</v>
      </c>
      <c r="AQ84">
        <v>8.0457645599999985</v>
      </c>
      <c r="AR84">
        <v>9.7901235</v>
      </c>
      <c r="AS84">
        <v>7.9527290000000015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655.33412953012669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8.9699273638841568</v>
      </c>
      <c r="L85">
        <v>371.59957811333464</v>
      </c>
      <c r="M85">
        <v>13.309232587638377</v>
      </c>
      <c r="N85">
        <v>34.917190619386588</v>
      </c>
      <c r="O85">
        <v>0</v>
      </c>
      <c r="P85">
        <v>36.469202123218771</v>
      </c>
      <c r="Q85">
        <v>3.2263109304703477</v>
      </c>
      <c r="R85">
        <v>12.533730623725441</v>
      </c>
      <c r="S85">
        <v>7.8042484524331446</v>
      </c>
      <c r="T85">
        <v>0</v>
      </c>
      <c r="U85">
        <v>24.760300387131952</v>
      </c>
      <c r="V85">
        <v>6.127961268768769</v>
      </c>
      <c r="W85">
        <v>13.715555726296961</v>
      </c>
      <c r="X85">
        <v>40.468654008561145</v>
      </c>
      <c r="Y85">
        <v>0</v>
      </c>
      <c r="Z85">
        <v>0</v>
      </c>
      <c r="AA85">
        <v>12.457060643459915</v>
      </c>
      <c r="AB85">
        <v>3.8934265611402843</v>
      </c>
      <c r="AC85">
        <v>0</v>
      </c>
      <c r="AD85">
        <v>0</v>
      </c>
      <c r="AE85">
        <v>4.870876388464537</v>
      </c>
      <c r="AF85">
        <v>0</v>
      </c>
      <c r="AG85">
        <v>12.880670951199999</v>
      </c>
      <c r="AH85">
        <v>0</v>
      </c>
      <c r="AI85">
        <v>0</v>
      </c>
      <c r="AJ85">
        <v>0</v>
      </c>
      <c r="AK85">
        <v>15.941348451694248</v>
      </c>
      <c r="AL85">
        <v>0</v>
      </c>
      <c r="AM85">
        <v>4.8076722693173295</v>
      </c>
      <c r="AN85">
        <v>0.79256500000000007</v>
      </c>
      <c r="AO85">
        <v>0</v>
      </c>
      <c r="AP85">
        <v>0</v>
      </c>
      <c r="AQ85">
        <v>8.0457645599999985</v>
      </c>
      <c r="AR85">
        <v>9.9859258472826085</v>
      </c>
      <c r="AS85">
        <v>7.9527290000000015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655.52993187740924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8.9699273638841568</v>
      </c>
      <c r="L86">
        <v>317.96279919845591</v>
      </c>
      <c r="M86">
        <v>13.309232587638377</v>
      </c>
      <c r="N86">
        <v>34.917190619386588</v>
      </c>
      <c r="O86">
        <v>0</v>
      </c>
      <c r="P86">
        <v>36.469202123218771</v>
      </c>
      <c r="Q86">
        <v>3.2263109304703477</v>
      </c>
      <c r="R86">
        <v>12.533141203855966</v>
      </c>
      <c r="S86">
        <v>7.8042484524331446</v>
      </c>
      <c r="T86">
        <v>0</v>
      </c>
      <c r="U86">
        <v>24.760300387131952</v>
      </c>
      <c r="V86">
        <v>6.127961268768769</v>
      </c>
      <c r="W86">
        <v>13.715555726296961</v>
      </c>
      <c r="X86">
        <v>40.468654008561145</v>
      </c>
      <c r="Y86">
        <v>0</v>
      </c>
      <c r="Z86">
        <v>0</v>
      </c>
      <c r="AA86">
        <v>12.457060643459915</v>
      </c>
      <c r="AB86">
        <v>3.8934265611402843</v>
      </c>
      <c r="AC86">
        <v>0</v>
      </c>
      <c r="AD86">
        <v>0</v>
      </c>
      <c r="AE86">
        <v>4.870876388464537</v>
      </c>
      <c r="AF86">
        <v>0</v>
      </c>
      <c r="AG86">
        <v>12.880670951199999</v>
      </c>
      <c r="AH86">
        <v>0</v>
      </c>
      <c r="AI86">
        <v>0</v>
      </c>
      <c r="AJ86">
        <v>0</v>
      </c>
      <c r="AK86">
        <v>15.941348451694248</v>
      </c>
      <c r="AL86">
        <v>0</v>
      </c>
      <c r="AM86">
        <v>4.8076722693173295</v>
      </c>
      <c r="AN86">
        <v>0.79256500000000007</v>
      </c>
      <c r="AO86">
        <v>0</v>
      </c>
      <c r="AP86">
        <v>0</v>
      </c>
      <c r="AQ86">
        <v>8.0457645599999985</v>
      </c>
      <c r="AR86">
        <v>9.9859258472826085</v>
      </c>
      <c r="AS86">
        <v>7.9527290000000015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601.89256354266104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8.9699273638841568</v>
      </c>
      <c r="L87">
        <v>260.15274788607769</v>
      </c>
      <c r="M87">
        <v>13.309232587638377</v>
      </c>
      <c r="N87">
        <v>34.917190619386588</v>
      </c>
      <c r="O87">
        <v>0</v>
      </c>
      <c r="P87">
        <v>36.469202123218771</v>
      </c>
      <c r="Q87">
        <v>3.2263109304703477</v>
      </c>
      <c r="R87">
        <v>12.533141203855966</v>
      </c>
      <c r="S87">
        <v>7.8042484524331446</v>
      </c>
      <c r="T87">
        <v>0</v>
      </c>
      <c r="U87">
        <v>24.760300387131952</v>
      </c>
      <c r="V87">
        <v>6.127961268768769</v>
      </c>
      <c r="W87">
        <v>13.715555726296961</v>
      </c>
      <c r="X87">
        <v>40.468654008561145</v>
      </c>
      <c r="Y87">
        <v>0</v>
      </c>
      <c r="Z87">
        <v>0</v>
      </c>
      <c r="AA87">
        <v>12.457060643459915</v>
      </c>
      <c r="AB87">
        <v>3.8934265611402843</v>
      </c>
      <c r="AC87">
        <v>0</v>
      </c>
      <c r="AD87">
        <v>0</v>
      </c>
      <c r="AE87">
        <v>4.870876388464537</v>
      </c>
      <c r="AF87">
        <v>0</v>
      </c>
      <c r="AG87">
        <v>12.880670951199999</v>
      </c>
      <c r="AH87">
        <v>0</v>
      </c>
      <c r="AI87">
        <v>0</v>
      </c>
      <c r="AJ87">
        <v>0</v>
      </c>
      <c r="AK87">
        <v>15.941348451694248</v>
      </c>
      <c r="AL87">
        <v>0</v>
      </c>
      <c r="AM87">
        <v>4.8076722693173295</v>
      </c>
      <c r="AN87">
        <v>0.79256500000000007</v>
      </c>
      <c r="AO87">
        <v>0</v>
      </c>
      <c r="AP87">
        <v>0</v>
      </c>
      <c r="AQ87">
        <v>8.0457645599999985</v>
      </c>
      <c r="AR87">
        <v>9.9859258472826085</v>
      </c>
      <c r="AS87">
        <v>7.9527290000000015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544.08251223028265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4.9299964265822318</v>
      </c>
      <c r="L88">
        <v>205.23311347218433</v>
      </c>
      <c r="M88">
        <v>13.309232587638377</v>
      </c>
      <c r="N88">
        <v>34.917190619386588</v>
      </c>
      <c r="O88">
        <v>0</v>
      </c>
      <c r="P88">
        <v>36.469202123218771</v>
      </c>
      <c r="Q88">
        <v>3.2263109304703477</v>
      </c>
      <c r="R88">
        <v>12.533141203855966</v>
      </c>
      <c r="S88">
        <v>7.8042484524331446</v>
      </c>
      <c r="T88">
        <v>0</v>
      </c>
      <c r="U88">
        <v>24.760300387131952</v>
      </c>
      <c r="V88">
        <v>6.127961268768769</v>
      </c>
      <c r="W88">
        <v>13.715555726296961</v>
      </c>
      <c r="X88">
        <v>40.468654008561145</v>
      </c>
      <c r="Y88">
        <v>0</v>
      </c>
      <c r="Z88">
        <v>0</v>
      </c>
      <c r="AA88">
        <v>12.457060643459915</v>
      </c>
      <c r="AB88">
        <v>3.8934265611402843</v>
      </c>
      <c r="AC88">
        <v>0</v>
      </c>
      <c r="AD88">
        <v>0</v>
      </c>
      <c r="AE88">
        <v>4.870876388464537</v>
      </c>
      <c r="AF88">
        <v>0</v>
      </c>
      <c r="AG88">
        <v>12.880670951199999</v>
      </c>
      <c r="AH88">
        <v>0</v>
      </c>
      <c r="AI88">
        <v>0</v>
      </c>
      <c r="AJ88">
        <v>0</v>
      </c>
      <c r="AK88">
        <v>15.941348451694248</v>
      </c>
      <c r="AL88">
        <v>0</v>
      </c>
      <c r="AM88">
        <v>4.8076722693173295</v>
      </c>
      <c r="AN88">
        <v>0.79256500000000007</v>
      </c>
      <c r="AO88">
        <v>0</v>
      </c>
      <c r="AP88">
        <v>0</v>
      </c>
      <c r="AQ88">
        <v>8.0457645599999985</v>
      </c>
      <c r="AR88">
        <v>9.9859258472826085</v>
      </c>
      <c r="AS88">
        <v>7.9527290000000015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485.12294687908752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5.7400493522588389</v>
      </c>
      <c r="L89">
        <v>205.23311347218433</v>
      </c>
      <c r="M89">
        <v>13.309232587638377</v>
      </c>
      <c r="N89">
        <v>34.917190619386588</v>
      </c>
      <c r="O89">
        <v>0</v>
      </c>
      <c r="P89">
        <v>36.469202123218771</v>
      </c>
      <c r="Q89">
        <v>3.2263109304703477</v>
      </c>
      <c r="R89">
        <v>12.533141203855966</v>
      </c>
      <c r="S89">
        <v>7.8042484524331446</v>
      </c>
      <c r="T89">
        <v>0</v>
      </c>
      <c r="U89">
        <v>24.760300387131952</v>
      </c>
      <c r="V89">
        <v>6.127961268768769</v>
      </c>
      <c r="W89">
        <v>13.715555726296961</v>
      </c>
      <c r="X89">
        <v>40.468654008561145</v>
      </c>
      <c r="Y89">
        <v>0</v>
      </c>
      <c r="Z89">
        <v>0</v>
      </c>
      <c r="AA89">
        <v>12.457060643459915</v>
      </c>
      <c r="AB89">
        <v>3.8934265611402843</v>
      </c>
      <c r="AC89">
        <v>0</v>
      </c>
      <c r="AD89">
        <v>0</v>
      </c>
      <c r="AE89">
        <v>4.870876388464537</v>
      </c>
      <c r="AF89">
        <v>0</v>
      </c>
      <c r="AG89">
        <v>12.880670951199999</v>
      </c>
      <c r="AH89">
        <v>0</v>
      </c>
      <c r="AI89">
        <v>0</v>
      </c>
      <c r="AJ89">
        <v>0</v>
      </c>
      <c r="AK89">
        <v>15.941348451694248</v>
      </c>
      <c r="AL89">
        <v>0</v>
      </c>
      <c r="AM89">
        <v>4.8076722693173295</v>
      </c>
      <c r="AN89">
        <v>0.79256500000000007</v>
      </c>
      <c r="AO89">
        <v>0</v>
      </c>
      <c r="AP89">
        <v>0</v>
      </c>
      <c r="AQ89">
        <v>8.0457645599999985</v>
      </c>
      <c r="AR89">
        <v>9.7901235</v>
      </c>
      <c r="AS89">
        <v>8.7480017772821892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486.53247023476371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4.9300599810391592</v>
      </c>
      <c r="L90">
        <v>205.23311347218433</v>
      </c>
      <c r="M90">
        <v>13.309232587638377</v>
      </c>
      <c r="N90">
        <v>34.917190619386588</v>
      </c>
      <c r="O90">
        <v>0</v>
      </c>
      <c r="P90">
        <v>36.469202123218771</v>
      </c>
      <c r="Q90">
        <v>3.2263109304703477</v>
      </c>
      <c r="R90">
        <v>12.533141203855966</v>
      </c>
      <c r="S90">
        <v>7.8042484524331446</v>
      </c>
      <c r="T90">
        <v>0</v>
      </c>
      <c r="U90">
        <v>24.760300387131952</v>
      </c>
      <c r="V90">
        <v>6.127961268768769</v>
      </c>
      <c r="W90">
        <v>13.715555726296961</v>
      </c>
      <c r="X90">
        <v>40.468654008561145</v>
      </c>
      <c r="Y90">
        <v>0</v>
      </c>
      <c r="Z90">
        <v>0</v>
      </c>
      <c r="AA90">
        <v>12.457060643459915</v>
      </c>
      <c r="AB90">
        <v>0</v>
      </c>
      <c r="AC90">
        <v>0</v>
      </c>
      <c r="AD90">
        <v>0</v>
      </c>
      <c r="AE90">
        <v>4.870876388464537</v>
      </c>
      <c r="AF90">
        <v>0</v>
      </c>
      <c r="AG90">
        <v>12.880670951199999</v>
      </c>
      <c r="AH90">
        <v>0</v>
      </c>
      <c r="AI90">
        <v>0</v>
      </c>
      <c r="AJ90">
        <v>0</v>
      </c>
      <c r="AK90">
        <v>15.941348451694248</v>
      </c>
      <c r="AL90">
        <v>0</v>
      </c>
      <c r="AM90">
        <v>4.8076722693173295</v>
      </c>
      <c r="AN90">
        <v>0.79256500000000007</v>
      </c>
      <c r="AO90">
        <v>0</v>
      </c>
      <c r="AP90">
        <v>0</v>
      </c>
      <c r="AQ90">
        <v>4.0228822799999993</v>
      </c>
      <c r="AR90">
        <v>9.7901235</v>
      </c>
      <c r="AS90">
        <v>8.7480017772821892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477.8061720224037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4.9300631875936309</v>
      </c>
      <c r="L91">
        <v>205.23311347218433</v>
      </c>
      <c r="M91">
        <v>13.309232587638377</v>
      </c>
      <c r="N91">
        <v>34.917190619386588</v>
      </c>
      <c r="O91">
        <v>0</v>
      </c>
      <c r="P91">
        <v>36.469202123218771</v>
      </c>
      <c r="Q91">
        <v>1.7176774800483674</v>
      </c>
      <c r="R91">
        <v>6.8893630701754383</v>
      </c>
      <c r="S91">
        <v>4.2897827229414816</v>
      </c>
      <c r="T91">
        <v>0</v>
      </c>
      <c r="U91">
        <v>24.760300387131952</v>
      </c>
      <c r="V91">
        <v>6.127961268768769</v>
      </c>
      <c r="W91">
        <v>13.715555726296961</v>
      </c>
      <c r="X91">
        <v>40.468654008561145</v>
      </c>
      <c r="Y91">
        <v>0</v>
      </c>
      <c r="Z91">
        <v>0</v>
      </c>
      <c r="AA91">
        <v>12.457060643459915</v>
      </c>
      <c r="AB91">
        <v>3.8934265611402843</v>
      </c>
      <c r="AC91">
        <v>0</v>
      </c>
      <c r="AD91">
        <v>0</v>
      </c>
      <c r="AE91">
        <v>0.56885047669524558</v>
      </c>
      <c r="AF91">
        <v>0</v>
      </c>
      <c r="AG91">
        <v>12.880670951199999</v>
      </c>
      <c r="AH91">
        <v>0</v>
      </c>
      <c r="AI91">
        <v>0</v>
      </c>
      <c r="AJ91">
        <v>0</v>
      </c>
      <c r="AK91">
        <v>15.941348451694248</v>
      </c>
      <c r="AL91">
        <v>0</v>
      </c>
      <c r="AM91">
        <v>4.8076722693173295</v>
      </c>
      <c r="AN91">
        <v>0.79256500000000007</v>
      </c>
      <c r="AO91">
        <v>0</v>
      </c>
      <c r="AP91">
        <v>0</v>
      </c>
      <c r="AQ91">
        <v>4.0228822799999993</v>
      </c>
      <c r="AR91">
        <v>9.9532922249999984</v>
      </c>
      <c r="AS91">
        <v>8.7480017772821892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466.89386728973494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4.9300631875936309</v>
      </c>
      <c r="L92">
        <v>205.23311347218433</v>
      </c>
      <c r="M92">
        <v>13.309232587638377</v>
      </c>
      <c r="N92">
        <v>34.917190619386588</v>
      </c>
      <c r="O92">
        <v>0</v>
      </c>
      <c r="P92">
        <v>36.469202123218771</v>
      </c>
      <c r="Q92">
        <v>1.7176774800483674</v>
      </c>
      <c r="R92">
        <v>6.8893630701754383</v>
      </c>
      <c r="S92">
        <v>4.2897827229414816</v>
      </c>
      <c r="T92">
        <v>0</v>
      </c>
      <c r="U92">
        <v>24.760300387131952</v>
      </c>
      <c r="V92">
        <v>6.127961268768769</v>
      </c>
      <c r="W92">
        <v>13.715555726296961</v>
      </c>
      <c r="X92">
        <v>40.468654008561145</v>
      </c>
      <c r="Y92">
        <v>0</v>
      </c>
      <c r="Z92">
        <v>0</v>
      </c>
      <c r="AA92">
        <v>12.457060643459915</v>
      </c>
      <c r="AB92">
        <v>3.8934265611402843</v>
      </c>
      <c r="AC92">
        <v>0</v>
      </c>
      <c r="AD92">
        <v>0</v>
      </c>
      <c r="AE92">
        <v>0.56885047669524558</v>
      </c>
      <c r="AF92">
        <v>0</v>
      </c>
      <c r="AG92">
        <v>12.880670951199999</v>
      </c>
      <c r="AH92">
        <v>0</v>
      </c>
      <c r="AI92">
        <v>0</v>
      </c>
      <c r="AJ92">
        <v>0</v>
      </c>
      <c r="AK92">
        <v>15.941348451694248</v>
      </c>
      <c r="AL92">
        <v>0</v>
      </c>
      <c r="AM92">
        <v>4.8076722693173295</v>
      </c>
      <c r="AN92">
        <v>0.79256500000000007</v>
      </c>
      <c r="AO92">
        <v>0</v>
      </c>
      <c r="AP92">
        <v>0</v>
      </c>
      <c r="AQ92">
        <v>4.0228822799999993</v>
      </c>
      <c r="AR92">
        <v>9.9532922249999984</v>
      </c>
      <c r="AS92">
        <v>8.7480017772821892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466.89386728973494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4.9300631875936309</v>
      </c>
      <c r="L93">
        <v>205.23311347218433</v>
      </c>
      <c r="M93">
        <v>13.309232587638377</v>
      </c>
      <c r="N93">
        <v>34.917190619386588</v>
      </c>
      <c r="O93">
        <v>0</v>
      </c>
      <c r="P93">
        <v>36.469202123218771</v>
      </c>
      <c r="Q93">
        <v>1.7176774800483674</v>
      </c>
      <c r="R93">
        <v>6.8891939211058659</v>
      </c>
      <c r="S93">
        <v>4.2897827229414816</v>
      </c>
      <c r="T93">
        <v>0</v>
      </c>
      <c r="U93">
        <v>24.760300387131952</v>
      </c>
      <c r="V93">
        <v>6.127961268768769</v>
      </c>
      <c r="W93">
        <v>13.715555726296961</v>
      </c>
      <c r="X93">
        <v>40.468654008561145</v>
      </c>
      <c r="Y93">
        <v>0</v>
      </c>
      <c r="Z93">
        <v>0</v>
      </c>
      <c r="AA93">
        <v>12.457060643459915</v>
      </c>
      <c r="AB93">
        <v>3.8934265611402843</v>
      </c>
      <c r="AC93">
        <v>0</v>
      </c>
      <c r="AD93">
        <v>0</v>
      </c>
      <c r="AE93">
        <v>0.56885047669524558</v>
      </c>
      <c r="AF93">
        <v>0</v>
      </c>
      <c r="AG93">
        <v>12.880670951199999</v>
      </c>
      <c r="AH93">
        <v>0</v>
      </c>
      <c r="AI93">
        <v>0</v>
      </c>
      <c r="AJ93">
        <v>0</v>
      </c>
      <c r="AK93">
        <v>15.941348451694248</v>
      </c>
      <c r="AL93">
        <v>0</v>
      </c>
      <c r="AM93">
        <v>4.8076722693173295</v>
      </c>
      <c r="AN93">
        <v>0.79256500000000007</v>
      </c>
      <c r="AO93">
        <v>0</v>
      </c>
      <c r="AP93">
        <v>0</v>
      </c>
      <c r="AQ93">
        <v>0</v>
      </c>
      <c r="AR93">
        <v>9.9532922249999984</v>
      </c>
      <c r="AS93">
        <v>8.3503653886410945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462.4731794720243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4.9300631875936309</v>
      </c>
      <c r="L94">
        <v>205.23311347218433</v>
      </c>
      <c r="M94">
        <v>13.309232587638377</v>
      </c>
      <c r="N94">
        <v>34.917190619386588</v>
      </c>
      <c r="O94">
        <v>0</v>
      </c>
      <c r="P94">
        <v>36.469202123218771</v>
      </c>
      <c r="Q94">
        <v>1.7176774800483674</v>
      </c>
      <c r="R94">
        <v>6.8891939211058659</v>
      </c>
      <c r="S94">
        <v>4.2897827229414816</v>
      </c>
      <c r="T94">
        <v>0</v>
      </c>
      <c r="U94">
        <v>24.760300387131952</v>
      </c>
      <c r="V94">
        <v>6.127961268768769</v>
      </c>
      <c r="W94">
        <v>13.715555726296961</v>
      </c>
      <c r="X94">
        <v>40.468654008561145</v>
      </c>
      <c r="Y94">
        <v>0</v>
      </c>
      <c r="Z94">
        <v>0</v>
      </c>
      <c r="AA94">
        <v>12.457060643459915</v>
      </c>
      <c r="AB94">
        <v>3.8934265611402843</v>
      </c>
      <c r="AC94">
        <v>0</v>
      </c>
      <c r="AD94">
        <v>0</v>
      </c>
      <c r="AE94">
        <v>0.56885047669524558</v>
      </c>
      <c r="AF94">
        <v>0</v>
      </c>
      <c r="AG94">
        <v>12.880670951199999</v>
      </c>
      <c r="AH94">
        <v>0</v>
      </c>
      <c r="AI94">
        <v>0</v>
      </c>
      <c r="AJ94">
        <v>0</v>
      </c>
      <c r="AK94">
        <v>15.941348451694248</v>
      </c>
      <c r="AL94">
        <v>0</v>
      </c>
      <c r="AM94">
        <v>4.8076722693173295</v>
      </c>
      <c r="AN94">
        <v>0.79256500000000007</v>
      </c>
      <c r="AO94">
        <v>0</v>
      </c>
      <c r="AP94">
        <v>0</v>
      </c>
      <c r="AQ94">
        <v>0</v>
      </c>
      <c r="AR94">
        <v>9.9532922249999984</v>
      </c>
      <c r="AS94">
        <v>8.3503653886410945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462.4731794720243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4.9300631875936309</v>
      </c>
      <c r="L95">
        <v>205.23311347218433</v>
      </c>
      <c r="M95">
        <v>13.309232587638377</v>
      </c>
      <c r="N95">
        <v>34.917190619386588</v>
      </c>
      <c r="O95">
        <v>0</v>
      </c>
      <c r="P95">
        <v>36.469202123218771</v>
      </c>
      <c r="Q95">
        <v>1.7176774800483674</v>
      </c>
      <c r="R95">
        <v>6.8891939211058659</v>
      </c>
      <c r="S95">
        <v>4.2897827229414816</v>
      </c>
      <c r="T95">
        <v>0</v>
      </c>
      <c r="U95">
        <v>24.760300387131952</v>
      </c>
      <c r="V95">
        <v>6.127961268768769</v>
      </c>
      <c r="W95">
        <v>13.715555726296961</v>
      </c>
      <c r="X95">
        <v>40.468654008561145</v>
      </c>
      <c r="Y95">
        <v>0</v>
      </c>
      <c r="Z95">
        <v>0</v>
      </c>
      <c r="AA95">
        <v>12.457060643459915</v>
      </c>
      <c r="AB95">
        <v>0</v>
      </c>
      <c r="AC95">
        <v>0</v>
      </c>
      <c r="AD95">
        <v>0</v>
      </c>
      <c r="AE95">
        <v>0.56885047669524558</v>
      </c>
      <c r="AF95">
        <v>2.4773995283975658</v>
      </c>
      <c r="AG95">
        <v>12.880670951199999</v>
      </c>
      <c r="AH95">
        <v>0</v>
      </c>
      <c r="AI95">
        <v>0</v>
      </c>
      <c r="AJ95">
        <v>0</v>
      </c>
      <c r="AK95">
        <v>15.941348451694248</v>
      </c>
      <c r="AL95">
        <v>0</v>
      </c>
      <c r="AM95">
        <v>4.8076722693173295</v>
      </c>
      <c r="AN95">
        <v>0.79256500000000007</v>
      </c>
      <c r="AO95">
        <v>0</v>
      </c>
      <c r="AP95">
        <v>0</v>
      </c>
      <c r="AQ95">
        <v>0</v>
      </c>
      <c r="AR95">
        <v>9.9532922249999984</v>
      </c>
      <c r="AS95">
        <v>7.9527290000000015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460.65951605064043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4.9300631875936309</v>
      </c>
      <c r="L96">
        <v>205.23040669371196</v>
      </c>
      <c r="M96">
        <v>13.309232587638377</v>
      </c>
      <c r="N96">
        <v>34.917190619386588</v>
      </c>
      <c r="O96">
        <v>0</v>
      </c>
      <c r="P96">
        <v>36.469202123218771</v>
      </c>
      <c r="Q96">
        <v>1.7106625267993874</v>
      </c>
      <c r="R96">
        <v>7.1094882278042446</v>
      </c>
      <c r="S96">
        <v>4.2912884895833336</v>
      </c>
      <c r="T96">
        <v>0</v>
      </c>
      <c r="U96">
        <v>24.760300387131952</v>
      </c>
      <c r="V96">
        <v>6.127961268768769</v>
      </c>
      <c r="W96">
        <v>13.715555726296961</v>
      </c>
      <c r="X96">
        <v>40.468654008561145</v>
      </c>
      <c r="Y96">
        <v>0</v>
      </c>
      <c r="Z96">
        <v>0</v>
      </c>
      <c r="AA96">
        <v>12.457060643459915</v>
      </c>
      <c r="AB96">
        <v>0</v>
      </c>
      <c r="AC96">
        <v>0</v>
      </c>
      <c r="AD96">
        <v>0</v>
      </c>
      <c r="AE96">
        <v>0.56885047669524558</v>
      </c>
      <c r="AF96">
        <v>2.4773995283975658</v>
      </c>
      <c r="AG96">
        <v>12.880670951199999</v>
      </c>
      <c r="AH96">
        <v>0</v>
      </c>
      <c r="AI96">
        <v>0</v>
      </c>
      <c r="AJ96">
        <v>0</v>
      </c>
      <c r="AK96">
        <v>15.941348451694248</v>
      </c>
      <c r="AL96">
        <v>0</v>
      </c>
      <c r="AM96">
        <v>4.8076722693173295</v>
      </c>
      <c r="AN96">
        <v>0.79256500000000007</v>
      </c>
      <c r="AO96">
        <v>0</v>
      </c>
      <c r="AP96">
        <v>0</v>
      </c>
      <c r="AQ96">
        <v>0</v>
      </c>
      <c r="AR96">
        <v>9.9532922249999984</v>
      </c>
      <c r="AS96">
        <v>7.9527290000000015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460.8715943922594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4.9300631875936309</v>
      </c>
      <c r="L97">
        <v>205.23040669371196</v>
      </c>
      <c r="M97">
        <v>13.309232587638377</v>
      </c>
      <c r="N97">
        <v>34.917190619386588</v>
      </c>
      <c r="O97">
        <v>0</v>
      </c>
      <c r="P97">
        <v>36.469202123218771</v>
      </c>
      <c r="Q97">
        <v>1.7106625267993874</v>
      </c>
      <c r="R97">
        <v>6.9196365999109926</v>
      </c>
      <c r="S97">
        <v>4.2912884895833336</v>
      </c>
      <c r="T97">
        <v>0</v>
      </c>
      <c r="U97">
        <v>24.760300387131952</v>
      </c>
      <c r="V97">
        <v>6.127961268768769</v>
      </c>
      <c r="W97">
        <v>13.715555726296961</v>
      </c>
      <c r="X97">
        <v>40.468654008561145</v>
      </c>
      <c r="Y97">
        <v>0</v>
      </c>
      <c r="Z97">
        <v>0</v>
      </c>
      <c r="AA97">
        <v>10.413572233333332</v>
      </c>
      <c r="AB97">
        <v>0</v>
      </c>
      <c r="AC97">
        <v>0</v>
      </c>
      <c r="AD97">
        <v>0</v>
      </c>
      <c r="AE97">
        <v>0.56885047669524558</v>
      </c>
      <c r="AF97">
        <v>2.4773995283975658</v>
      </c>
      <c r="AG97">
        <v>12.880670951199999</v>
      </c>
      <c r="AH97">
        <v>0</v>
      </c>
      <c r="AI97">
        <v>0</v>
      </c>
      <c r="AJ97">
        <v>0</v>
      </c>
      <c r="AK97">
        <v>15.941348451694248</v>
      </c>
      <c r="AL97">
        <v>0</v>
      </c>
      <c r="AM97">
        <v>4.8076722693173295</v>
      </c>
      <c r="AN97">
        <v>0.79256500000000007</v>
      </c>
      <c r="AO97">
        <v>0</v>
      </c>
      <c r="AP97">
        <v>0</v>
      </c>
      <c r="AQ97">
        <v>0</v>
      </c>
      <c r="AR97">
        <v>9.9532922249999984</v>
      </c>
      <c r="AS97">
        <v>7.9527290000000015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458.63825435423956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4.9300631875936309</v>
      </c>
      <c r="L98">
        <v>205.23040669371196</v>
      </c>
      <c r="M98">
        <v>13.309232587638377</v>
      </c>
      <c r="N98">
        <v>34.917190619386588</v>
      </c>
      <c r="O98">
        <v>0</v>
      </c>
      <c r="P98">
        <v>36.469202123218771</v>
      </c>
      <c r="Q98">
        <v>1.7106625267993874</v>
      </c>
      <c r="R98">
        <v>6.9196365999109926</v>
      </c>
      <c r="S98">
        <v>4.2912884895833336</v>
      </c>
      <c r="T98">
        <v>0</v>
      </c>
      <c r="U98">
        <v>24.760300387131952</v>
      </c>
      <c r="V98">
        <v>6.127961268768769</v>
      </c>
      <c r="W98">
        <v>13.715555726296961</v>
      </c>
      <c r="X98">
        <v>40.468654008561145</v>
      </c>
      <c r="Y98">
        <v>0</v>
      </c>
      <c r="Z98">
        <v>0</v>
      </c>
      <c r="AA98">
        <v>10.273479333333333</v>
      </c>
      <c r="AB98">
        <v>0</v>
      </c>
      <c r="AC98">
        <v>0</v>
      </c>
      <c r="AD98">
        <v>0</v>
      </c>
      <c r="AE98">
        <v>0.56885047669524558</v>
      </c>
      <c r="AF98">
        <v>2.4773995283975658</v>
      </c>
      <c r="AG98">
        <v>12.880670951199999</v>
      </c>
      <c r="AH98">
        <v>0</v>
      </c>
      <c r="AI98">
        <v>0</v>
      </c>
      <c r="AJ98">
        <v>0</v>
      </c>
      <c r="AK98">
        <v>15.941348451694248</v>
      </c>
      <c r="AL98">
        <v>0</v>
      </c>
      <c r="AM98">
        <v>4.8076722693173295</v>
      </c>
      <c r="AN98">
        <v>0.79256500000000007</v>
      </c>
      <c r="AO98">
        <v>0</v>
      </c>
      <c r="AP98">
        <v>0</v>
      </c>
      <c r="AQ98">
        <v>0</v>
      </c>
      <c r="AR98">
        <v>9.9532922249999984</v>
      </c>
      <c r="AS98">
        <v>7.9527290000000015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458.49816145423955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0.1397282145904184</v>
      </c>
      <c r="L99">
        <f t="shared" si="2"/>
        <v>6.3788411158031586</v>
      </c>
      <c r="M99">
        <f t="shared" si="2"/>
        <v>0.31953379157999773</v>
      </c>
      <c r="N99">
        <f t="shared" si="2"/>
        <v>0.83803729804836602</v>
      </c>
      <c r="O99">
        <f t="shared" si="2"/>
        <v>0</v>
      </c>
      <c r="P99">
        <f t="shared" si="2"/>
        <v>0.87558555113111824</v>
      </c>
      <c r="Q99">
        <f t="shared" si="2"/>
        <v>6.0929541150066512E-2</v>
      </c>
      <c r="R99">
        <f t="shared" si="2"/>
        <v>0.23595500421117688</v>
      </c>
      <c r="S99">
        <f t="shared" si="2"/>
        <v>0.14906468078444207</v>
      </c>
      <c r="T99">
        <f t="shared" si="2"/>
        <v>0</v>
      </c>
      <c r="U99">
        <f t="shared" si="2"/>
        <v>0.59213098570191813</v>
      </c>
      <c r="V99">
        <f t="shared" si="2"/>
        <v>0.14592591920583955</v>
      </c>
      <c r="W99">
        <f t="shared" si="2"/>
        <v>0.28515640684184757</v>
      </c>
      <c r="X99">
        <f t="shared" si="2"/>
        <v>0.88967316013103259</v>
      </c>
      <c r="Y99">
        <f t="shared" si="2"/>
        <v>0</v>
      </c>
      <c r="Z99">
        <f t="shared" si="2"/>
        <v>0</v>
      </c>
      <c r="AA99">
        <f t="shared" si="2"/>
        <v>9.3391297384704627E-2</v>
      </c>
      <c r="AB99">
        <f t="shared" si="2"/>
        <v>6.4734126291447827E-2</v>
      </c>
      <c r="AC99">
        <f t="shared" si="2"/>
        <v>2.6150872458222077E-2</v>
      </c>
      <c r="AD99">
        <f t="shared" si="2"/>
        <v>2.4394944103330807E-2</v>
      </c>
      <c r="AE99">
        <f t="shared" si="2"/>
        <v>8.755593790428666E-2</v>
      </c>
      <c r="AF99">
        <f t="shared" si="2"/>
        <v>8.321147381528908E-2</v>
      </c>
      <c r="AG99">
        <f t="shared" si="2"/>
        <v>0.3091361028288005</v>
      </c>
      <c r="AH99">
        <f t="shared" si="2"/>
        <v>0.15116505675340025</v>
      </c>
      <c r="AI99">
        <f t="shared" si="2"/>
        <v>0</v>
      </c>
      <c r="AJ99">
        <f t="shared" si="2"/>
        <v>0</v>
      </c>
      <c r="AK99">
        <f t="shared" si="2"/>
        <v>0.38259236284066178</v>
      </c>
      <c r="AL99">
        <f t="shared" si="2"/>
        <v>0</v>
      </c>
      <c r="AM99">
        <f t="shared" si="2"/>
        <v>0.11280848227681926</v>
      </c>
      <c r="AN99">
        <f t="shared" si="2"/>
        <v>1.9021560000000014E-2</v>
      </c>
      <c r="AO99">
        <f t="shared" si="2"/>
        <v>0</v>
      </c>
      <c r="AP99">
        <f t="shared" si="2"/>
        <v>5.4148108443661967E-3</v>
      </c>
      <c r="AQ99">
        <f t="shared" si="2"/>
        <v>0.13875218974999989</v>
      </c>
      <c r="AR99">
        <f t="shared" si="2"/>
        <v>0.19942481557228295</v>
      </c>
      <c r="AS99">
        <f t="shared" si="2"/>
        <v>0.19191366472279189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12.800229366725789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9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19.269967999999999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19.269967999999999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18.073719000000001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18.073719000000001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16.482049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16.482049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15.431525000000001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15.431525000000001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14.947156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14.947156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15.302037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15.302037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14.894716000000001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14.894716000000001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13.709762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13.709762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13.843484999999999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13.843484999999999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14.620008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14.620008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14.422651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14.422651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17.023295999999998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17.023295999999998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18.64875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18.64875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17.816054999999999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17.816054999999999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16.851552999999999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16.851552999999999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19.269967999999999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19.269967999999999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18.498688999999999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18.498688999999999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19.230840000000001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19.230840000000001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18.442920999999998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18.442920999999998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18.894110999999999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18.894110999999999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19.269967999999999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19.269967999999999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19.269967999999999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19.269967999999999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19.269967999999999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19.269967999999999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19.269967999999999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19.269967999999999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19.269967999999999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19.269967999999999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19.269967999999999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19.269967999999999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19.269967999999999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19.269967999999999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19.269967999999999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19.269967999999999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19.269967999999999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19.269967999999999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19.269967999999999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19.269967999999999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19.269967999999999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19.269967999999999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18.868496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18.868496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19.269967999999999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19.269967999999999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19.269967999999999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19.269967999999999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19.269967999999999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19.269967999999999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19.269967999999999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19.269967999999999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19.269967999999999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19.269967999999999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19.269967999999999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19.269967999999999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19.269967999999999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19.269967999999999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19.269967999999999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19.269967999999999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19.269967999999999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19.269967999999999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19.269967999999999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19.269967999999999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19.269967999999999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19.269967999999999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19.269967999999999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19.269967999999999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18.198871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18.198871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19.269967999999999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19.269967999999999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18.715813000000001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18.715813000000001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19.269967999999999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19.269967999999999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18.205123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18.205123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19.269967999999999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19.269967999999999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19.269967999999999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19.269967999999999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19.269967999999999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19.269967999999999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19.269967999999999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19.269967999999999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19.269967999999999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19.269967999999999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19.269967999999999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19.269967999999999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18.948467999999998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18.948467999999998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17.849233000000002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17.849233000000002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19.269967999999999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19.269967999999999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19.269967999999999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19.269967999999999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19.269967999999999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19.269967999999999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19.269967999999999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19.269967999999999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19.269967999999999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19.269967999999999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19.269967999999999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19.269967999999999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19.269967999999999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19.269967999999999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19.269967999999999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19.269967999999999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19.269967999999999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19.269967999999999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19.269967999999999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19.269967999999999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19.269967999999999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19.269967999999999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19.269967999999999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19.269967999999999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19.269967999999999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19.269967999999999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19.269967999999999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19.269967999999999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19.269967999999999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19.269967999999999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19.269967999999999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19.269967999999999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19.269967999999999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19.269967999999999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19.269967999999999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19.269967999999999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19.269967999999999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19.269967999999999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19.269967999999999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19.269967999999999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19.269967999999999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19.269967999999999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19.269967999999999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19.269967999999999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19.269967999999999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19.269967999999999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19.269967999999999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19.269967999999999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19.269967999999999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19.269967999999999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19.269967999999999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19.269967999999999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19.269967999999999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19.269967999999999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19.269967999999999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19.269967999999999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19.269967999999999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19.269967999999999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19.269967999999999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19.269967999999999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19.269967999999999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19.269967999999999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19.269967999999999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19.269967999999999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19.269967999999999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19.269967999999999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17.552945000000001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17.552945000000001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18.645624000000002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18.645624000000002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19.269967999999999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19.269967999999999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19.269967999999999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19.269967999999999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19.269967999999999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19.269967999999999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19.269967999999999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19.269967999999999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0.44825391400000031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0.44825391400000031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45342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269.77999999999997</v>
      </c>
      <c r="L3" s="200">
        <v>3.85</v>
      </c>
      <c r="M3" s="200">
        <v>30.05</v>
      </c>
      <c r="N3" s="200">
        <v>49.98</v>
      </c>
      <c r="O3" s="200">
        <v>35.299999999999997</v>
      </c>
      <c r="P3" s="200">
        <v>23.91</v>
      </c>
      <c r="Q3" s="200">
        <v>2.89</v>
      </c>
      <c r="R3" s="200">
        <v>9.7100000000000009</v>
      </c>
      <c r="S3" s="200">
        <v>6.75</v>
      </c>
      <c r="T3" s="200">
        <v>0</v>
      </c>
      <c r="U3" s="200">
        <v>59</v>
      </c>
      <c r="V3" s="200">
        <v>4.82</v>
      </c>
      <c r="W3" s="200">
        <v>11</v>
      </c>
      <c r="X3" s="200">
        <v>43.36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83.76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57.81</v>
      </c>
      <c r="AQ3" s="200">
        <v>14.45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269.77999999999997</v>
      </c>
      <c r="L4" s="200">
        <v>3.85</v>
      </c>
      <c r="M4" s="200">
        <v>29.55</v>
      </c>
      <c r="N4" s="200">
        <v>49.98</v>
      </c>
      <c r="O4" s="200">
        <v>35.299999999999997</v>
      </c>
      <c r="P4" s="200">
        <v>23.91</v>
      </c>
      <c r="Q4" s="200">
        <v>2.89</v>
      </c>
      <c r="R4" s="200">
        <v>9.7100000000000009</v>
      </c>
      <c r="S4" s="200">
        <v>6.75</v>
      </c>
      <c r="T4" s="200">
        <v>0</v>
      </c>
      <c r="U4" s="200">
        <v>59</v>
      </c>
      <c r="V4" s="200">
        <v>4.82</v>
      </c>
      <c r="W4" s="200">
        <v>11</v>
      </c>
      <c r="X4" s="200">
        <v>34.69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83.76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57.81</v>
      </c>
      <c r="AQ4" s="200">
        <v>14.45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269.77999999999997</v>
      </c>
      <c r="L5" s="200">
        <v>3.85</v>
      </c>
      <c r="M5" s="200">
        <v>16.760000000000002</v>
      </c>
      <c r="N5" s="200">
        <v>27.94</v>
      </c>
      <c r="O5" s="200">
        <v>35.299999999999997</v>
      </c>
      <c r="P5" s="200">
        <v>23.49</v>
      </c>
      <c r="Q5" s="200">
        <v>2.89</v>
      </c>
      <c r="R5" s="200">
        <v>9.7100000000000009</v>
      </c>
      <c r="S5" s="200">
        <v>6.75</v>
      </c>
      <c r="T5" s="200">
        <v>0</v>
      </c>
      <c r="U5" s="200">
        <v>59</v>
      </c>
      <c r="V5" s="200">
        <v>4.82</v>
      </c>
      <c r="W5" s="200">
        <v>11</v>
      </c>
      <c r="X5" s="200">
        <v>34.69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83.76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57.81</v>
      </c>
      <c r="AQ5" s="200">
        <v>14.45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269.77999999999997</v>
      </c>
      <c r="L6" s="200">
        <v>3.85</v>
      </c>
      <c r="M6" s="200">
        <v>16.760000000000002</v>
      </c>
      <c r="N6" s="200">
        <v>27.94</v>
      </c>
      <c r="O6" s="200">
        <v>19.27</v>
      </c>
      <c r="P6" s="200">
        <v>13.49</v>
      </c>
      <c r="Q6" s="200">
        <v>2.89</v>
      </c>
      <c r="R6" s="200">
        <v>9.7100000000000009</v>
      </c>
      <c r="S6" s="200">
        <v>6.75</v>
      </c>
      <c r="T6" s="200">
        <v>0</v>
      </c>
      <c r="U6" s="200">
        <v>59</v>
      </c>
      <c r="V6" s="200">
        <v>4.82</v>
      </c>
      <c r="W6" s="200">
        <v>11</v>
      </c>
      <c r="X6" s="200">
        <v>34.69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83.76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57.81</v>
      </c>
      <c r="AQ6" s="200">
        <v>14.45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269.77999999999997</v>
      </c>
      <c r="L7" s="200">
        <v>3.85</v>
      </c>
      <c r="M7" s="200">
        <v>16.760000000000002</v>
      </c>
      <c r="N7" s="200">
        <v>27.94</v>
      </c>
      <c r="O7" s="200">
        <v>19.27</v>
      </c>
      <c r="P7" s="200">
        <v>13.49</v>
      </c>
      <c r="Q7" s="200">
        <v>2.89</v>
      </c>
      <c r="R7" s="200">
        <v>9.7100000000000009</v>
      </c>
      <c r="S7" s="200">
        <v>6.75</v>
      </c>
      <c r="T7" s="200">
        <v>0</v>
      </c>
      <c r="U7" s="200">
        <v>59</v>
      </c>
      <c r="V7" s="200">
        <v>4.82</v>
      </c>
      <c r="W7" s="200">
        <v>11</v>
      </c>
      <c r="X7" s="200">
        <v>35.21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83.76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57.81</v>
      </c>
      <c r="AQ7" s="200">
        <v>14.45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269.77999999999997</v>
      </c>
      <c r="L8" s="200">
        <v>3.85</v>
      </c>
      <c r="M8" s="200">
        <v>16.760000000000002</v>
      </c>
      <c r="N8" s="200">
        <v>27.94</v>
      </c>
      <c r="O8" s="200">
        <v>19.27</v>
      </c>
      <c r="P8" s="200">
        <v>13.49</v>
      </c>
      <c r="Q8" s="200">
        <v>2.89</v>
      </c>
      <c r="R8" s="200">
        <v>9.7100000000000009</v>
      </c>
      <c r="S8" s="200">
        <v>6.75</v>
      </c>
      <c r="T8" s="200">
        <v>0</v>
      </c>
      <c r="U8" s="200">
        <v>59</v>
      </c>
      <c r="V8" s="200">
        <v>4.82</v>
      </c>
      <c r="W8" s="200">
        <v>11</v>
      </c>
      <c r="X8" s="200">
        <v>35.21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83.76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57.81</v>
      </c>
      <c r="AQ8" s="200">
        <v>14.45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269.77999999999997</v>
      </c>
      <c r="L9" s="200">
        <v>3.85</v>
      </c>
      <c r="M9" s="200">
        <v>16.760000000000002</v>
      </c>
      <c r="N9" s="200">
        <v>27.94</v>
      </c>
      <c r="O9" s="200">
        <v>19.27</v>
      </c>
      <c r="P9" s="200">
        <v>13.49</v>
      </c>
      <c r="Q9" s="200">
        <v>2.89</v>
      </c>
      <c r="R9" s="200">
        <v>9.7100000000000009</v>
      </c>
      <c r="S9" s="200">
        <v>6.75</v>
      </c>
      <c r="T9" s="200">
        <v>0</v>
      </c>
      <c r="U9" s="200">
        <v>59</v>
      </c>
      <c r="V9" s="200">
        <v>4.82</v>
      </c>
      <c r="W9" s="200">
        <v>11</v>
      </c>
      <c r="X9" s="200">
        <v>35.21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83.76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57.81</v>
      </c>
      <c r="AQ9" s="200">
        <v>14.45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269.77999999999997</v>
      </c>
      <c r="L10" s="200">
        <v>3.85</v>
      </c>
      <c r="M10" s="200">
        <v>16.760000000000002</v>
      </c>
      <c r="N10" s="200">
        <v>27.94</v>
      </c>
      <c r="O10" s="200">
        <v>19.27</v>
      </c>
      <c r="P10" s="200">
        <v>13.49</v>
      </c>
      <c r="Q10" s="200">
        <v>2.89</v>
      </c>
      <c r="R10" s="200">
        <v>9.7100000000000009</v>
      </c>
      <c r="S10" s="200">
        <v>6.75</v>
      </c>
      <c r="T10" s="200">
        <v>0</v>
      </c>
      <c r="U10" s="200">
        <v>59</v>
      </c>
      <c r="V10" s="200">
        <v>4.82</v>
      </c>
      <c r="W10" s="200">
        <v>11</v>
      </c>
      <c r="X10" s="200">
        <v>35.21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83.76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57.81</v>
      </c>
      <c r="AQ10" s="200">
        <v>14.45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269.77999999999997</v>
      </c>
      <c r="L11" s="200">
        <v>3.85</v>
      </c>
      <c r="M11" s="200">
        <v>16.760000000000002</v>
      </c>
      <c r="N11" s="200">
        <v>27.94</v>
      </c>
      <c r="O11" s="200">
        <v>19.27</v>
      </c>
      <c r="P11" s="200">
        <v>13.49</v>
      </c>
      <c r="Q11" s="200">
        <v>2.89</v>
      </c>
      <c r="R11" s="200">
        <v>9.7100000000000009</v>
      </c>
      <c r="S11" s="200">
        <v>6.75</v>
      </c>
      <c r="T11" s="200">
        <v>0</v>
      </c>
      <c r="U11" s="200">
        <v>59</v>
      </c>
      <c r="V11" s="200">
        <v>4.82</v>
      </c>
      <c r="W11" s="200">
        <v>11</v>
      </c>
      <c r="X11" s="200">
        <v>35.21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83.76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57.81</v>
      </c>
      <c r="AQ11" s="200">
        <v>14.45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269.77999999999997</v>
      </c>
      <c r="L12" s="200">
        <v>3.85</v>
      </c>
      <c r="M12" s="200">
        <v>16.760000000000002</v>
      </c>
      <c r="N12" s="200">
        <v>27.94</v>
      </c>
      <c r="O12" s="200">
        <v>19.27</v>
      </c>
      <c r="P12" s="200">
        <v>13.49</v>
      </c>
      <c r="Q12" s="200">
        <v>2.89</v>
      </c>
      <c r="R12" s="200">
        <v>9.7100000000000009</v>
      </c>
      <c r="S12" s="200">
        <v>6.75</v>
      </c>
      <c r="T12" s="200">
        <v>0</v>
      </c>
      <c r="U12" s="200">
        <v>59</v>
      </c>
      <c r="V12" s="200">
        <v>4.82</v>
      </c>
      <c r="W12" s="200">
        <v>11</v>
      </c>
      <c r="X12" s="200">
        <v>35.21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83.76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57.81</v>
      </c>
      <c r="AQ12" s="200">
        <v>14.45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269.77999999999997</v>
      </c>
      <c r="L13" s="200">
        <v>3.85</v>
      </c>
      <c r="M13" s="200">
        <v>16.86</v>
      </c>
      <c r="N13" s="200">
        <v>27.65</v>
      </c>
      <c r="O13" s="200">
        <v>19.27</v>
      </c>
      <c r="P13" s="200">
        <v>23.91</v>
      </c>
      <c r="Q13" s="200">
        <v>2.89</v>
      </c>
      <c r="R13" s="200">
        <v>10.119999999999999</v>
      </c>
      <c r="S13" s="200">
        <v>6.26</v>
      </c>
      <c r="T13" s="200">
        <v>0</v>
      </c>
      <c r="U13" s="200">
        <v>59</v>
      </c>
      <c r="V13" s="200">
        <v>4.82</v>
      </c>
      <c r="W13" s="200">
        <v>11.3</v>
      </c>
      <c r="X13" s="200">
        <v>35.15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83.76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57.81</v>
      </c>
      <c r="AQ13" s="200">
        <v>14.62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269.77999999999997</v>
      </c>
      <c r="L14" s="200">
        <v>3.85</v>
      </c>
      <c r="M14" s="200">
        <v>16.86</v>
      </c>
      <c r="N14" s="200">
        <v>27.65</v>
      </c>
      <c r="O14" s="200">
        <v>19.27</v>
      </c>
      <c r="P14" s="200">
        <v>23.91</v>
      </c>
      <c r="Q14" s="200">
        <v>2.89</v>
      </c>
      <c r="R14" s="200">
        <v>10.119999999999999</v>
      </c>
      <c r="S14" s="200">
        <v>6.26</v>
      </c>
      <c r="T14" s="200">
        <v>0</v>
      </c>
      <c r="U14" s="200">
        <v>59</v>
      </c>
      <c r="V14" s="200">
        <v>4.82</v>
      </c>
      <c r="W14" s="200">
        <v>11.3</v>
      </c>
      <c r="X14" s="200">
        <v>35.15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83.76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57.81</v>
      </c>
      <c r="AQ14" s="200">
        <v>14.62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269.77999999999997</v>
      </c>
      <c r="L15" s="200">
        <v>3.85</v>
      </c>
      <c r="M15" s="200">
        <v>16.86</v>
      </c>
      <c r="N15" s="200">
        <v>27.65</v>
      </c>
      <c r="O15" s="200">
        <v>19.27</v>
      </c>
      <c r="P15" s="200">
        <v>23.91</v>
      </c>
      <c r="Q15" s="200">
        <v>2.89</v>
      </c>
      <c r="R15" s="200">
        <v>10.119999999999999</v>
      </c>
      <c r="S15" s="200">
        <v>6.26</v>
      </c>
      <c r="T15" s="200">
        <v>0</v>
      </c>
      <c r="U15" s="200">
        <v>59</v>
      </c>
      <c r="V15" s="200">
        <v>4.82</v>
      </c>
      <c r="W15" s="200">
        <v>11.3</v>
      </c>
      <c r="X15" s="200">
        <v>35.15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83.76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57.81</v>
      </c>
      <c r="AQ15" s="200">
        <v>14.62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269.77999999999997</v>
      </c>
      <c r="L16" s="200">
        <v>3.85</v>
      </c>
      <c r="M16" s="200">
        <v>16.86</v>
      </c>
      <c r="N16" s="200">
        <v>27.65</v>
      </c>
      <c r="O16" s="200">
        <v>19.27</v>
      </c>
      <c r="P16" s="200">
        <v>23.91</v>
      </c>
      <c r="Q16" s="200">
        <v>2.89</v>
      </c>
      <c r="R16" s="200">
        <v>10.119999999999999</v>
      </c>
      <c r="S16" s="200">
        <v>6.26</v>
      </c>
      <c r="T16" s="200">
        <v>0</v>
      </c>
      <c r="U16" s="200">
        <v>59</v>
      </c>
      <c r="V16" s="200">
        <v>4.82</v>
      </c>
      <c r="W16" s="200">
        <v>11.3</v>
      </c>
      <c r="X16" s="200">
        <v>35.15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83.76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57.81</v>
      </c>
      <c r="AQ16" s="200">
        <v>14.62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269.77999999999997</v>
      </c>
      <c r="L17" s="200">
        <v>3.85</v>
      </c>
      <c r="M17" s="200">
        <v>16.86</v>
      </c>
      <c r="N17" s="200">
        <v>27.65</v>
      </c>
      <c r="O17" s="200">
        <v>19.27</v>
      </c>
      <c r="P17" s="200">
        <v>23.91</v>
      </c>
      <c r="Q17" s="200">
        <v>2.89</v>
      </c>
      <c r="R17" s="200">
        <v>10.119999999999999</v>
      </c>
      <c r="S17" s="200">
        <v>6.26</v>
      </c>
      <c r="T17" s="200">
        <v>0</v>
      </c>
      <c r="U17" s="200">
        <v>59</v>
      </c>
      <c r="V17" s="200">
        <v>4.82</v>
      </c>
      <c r="W17" s="200">
        <v>11.3</v>
      </c>
      <c r="X17" s="200">
        <v>34.590000000000003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83.76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57.81</v>
      </c>
      <c r="AQ17" s="200">
        <v>14.45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269.77999999999997</v>
      </c>
      <c r="L18" s="200">
        <v>3.85</v>
      </c>
      <c r="M18" s="200">
        <v>16.86</v>
      </c>
      <c r="N18" s="200">
        <v>27.65</v>
      </c>
      <c r="O18" s="200">
        <v>19.27</v>
      </c>
      <c r="P18" s="200">
        <v>23.91</v>
      </c>
      <c r="Q18" s="200">
        <v>2.89</v>
      </c>
      <c r="R18" s="200">
        <v>10.119999999999999</v>
      </c>
      <c r="S18" s="200">
        <v>6.26</v>
      </c>
      <c r="T18" s="200">
        <v>0</v>
      </c>
      <c r="U18" s="200">
        <v>59</v>
      </c>
      <c r="V18" s="200">
        <v>4.82</v>
      </c>
      <c r="W18" s="200">
        <v>10.89</v>
      </c>
      <c r="X18" s="200">
        <v>34.590000000000003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83.76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57.81</v>
      </c>
      <c r="AQ18" s="200">
        <v>14.45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269.77999999999997</v>
      </c>
      <c r="L19" s="200">
        <v>3.85</v>
      </c>
      <c r="M19" s="200">
        <v>30.05</v>
      </c>
      <c r="N19" s="200">
        <v>49.98</v>
      </c>
      <c r="O19" s="200">
        <v>34.18</v>
      </c>
      <c r="P19" s="200">
        <v>23.91</v>
      </c>
      <c r="Q19" s="200">
        <v>2.89</v>
      </c>
      <c r="R19" s="200">
        <v>10.119999999999999</v>
      </c>
      <c r="S19" s="200">
        <v>6.26</v>
      </c>
      <c r="T19" s="200">
        <v>0</v>
      </c>
      <c r="U19" s="200">
        <v>59</v>
      </c>
      <c r="V19" s="200">
        <v>4.82</v>
      </c>
      <c r="W19" s="200">
        <v>10.89</v>
      </c>
      <c r="X19" s="200">
        <v>34.590000000000003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83.76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57.81</v>
      </c>
      <c r="AQ19" s="200">
        <v>14.45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269.77999999999997</v>
      </c>
      <c r="L20" s="200">
        <v>3.85</v>
      </c>
      <c r="M20" s="200">
        <v>30.05</v>
      </c>
      <c r="N20" s="200">
        <v>49.98</v>
      </c>
      <c r="O20" s="200">
        <v>35.299999999999997</v>
      </c>
      <c r="P20" s="200">
        <v>23.91</v>
      </c>
      <c r="Q20" s="200">
        <v>2.89</v>
      </c>
      <c r="R20" s="200">
        <v>10.119999999999999</v>
      </c>
      <c r="S20" s="200">
        <v>6.26</v>
      </c>
      <c r="T20" s="200">
        <v>0</v>
      </c>
      <c r="U20" s="200">
        <v>59</v>
      </c>
      <c r="V20" s="200">
        <v>4.82</v>
      </c>
      <c r="W20" s="200">
        <v>10.89</v>
      </c>
      <c r="X20" s="200">
        <v>34.590000000000003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83.76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57.81</v>
      </c>
      <c r="AQ20" s="200">
        <v>14.45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269.77999999999997</v>
      </c>
      <c r="L21" s="200">
        <v>3.85</v>
      </c>
      <c r="M21" s="200">
        <v>30.05</v>
      </c>
      <c r="N21" s="200">
        <v>49.98</v>
      </c>
      <c r="O21" s="200">
        <v>35.299999999999997</v>
      </c>
      <c r="P21" s="200">
        <v>23.91</v>
      </c>
      <c r="Q21" s="200">
        <v>2.89</v>
      </c>
      <c r="R21" s="200">
        <v>10.119999999999999</v>
      </c>
      <c r="S21" s="200">
        <v>6.26</v>
      </c>
      <c r="T21" s="200">
        <v>0</v>
      </c>
      <c r="U21" s="200">
        <v>59</v>
      </c>
      <c r="V21" s="200">
        <v>4.82</v>
      </c>
      <c r="W21" s="200">
        <v>10.89</v>
      </c>
      <c r="X21" s="200">
        <v>62.42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83.76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57.81</v>
      </c>
      <c r="AQ21" s="200">
        <v>14.45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269.77999999999997</v>
      </c>
      <c r="L22" s="200">
        <v>3.85</v>
      </c>
      <c r="M22" s="200">
        <v>30.05</v>
      </c>
      <c r="N22" s="200">
        <v>49.98</v>
      </c>
      <c r="O22" s="200">
        <v>35.299999999999997</v>
      </c>
      <c r="P22" s="200">
        <v>23.91</v>
      </c>
      <c r="Q22" s="200">
        <v>2.89</v>
      </c>
      <c r="R22" s="200">
        <v>10.119999999999999</v>
      </c>
      <c r="S22" s="200">
        <v>6.26</v>
      </c>
      <c r="T22" s="200">
        <v>0</v>
      </c>
      <c r="U22" s="200">
        <v>59</v>
      </c>
      <c r="V22" s="200">
        <v>8.77</v>
      </c>
      <c r="W22" s="200">
        <v>19.23</v>
      </c>
      <c r="X22" s="200">
        <v>61.97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83.76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86.71</v>
      </c>
      <c r="AQ22" s="200">
        <v>14.45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269.77999999999997</v>
      </c>
      <c r="L23" s="200">
        <v>3.85</v>
      </c>
      <c r="M23" s="200">
        <v>30.05</v>
      </c>
      <c r="N23" s="200">
        <v>49.98</v>
      </c>
      <c r="O23" s="200">
        <v>35.299999999999997</v>
      </c>
      <c r="P23" s="200">
        <v>23.91</v>
      </c>
      <c r="Q23" s="200">
        <v>2.89</v>
      </c>
      <c r="R23" s="200">
        <v>17.940000000000001</v>
      </c>
      <c r="S23" s="200">
        <v>6.26</v>
      </c>
      <c r="T23" s="200">
        <v>0</v>
      </c>
      <c r="U23" s="200">
        <v>59</v>
      </c>
      <c r="V23" s="200">
        <v>8.77</v>
      </c>
      <c r="W23" s="200">
        <v>19.64</v>
      </c>
      <c r="X23" s="200">
        <v>62.43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83.76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87.91</v>
      </c>
      <c r="AQ23" s="200">
        <v>14.45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303.5</v>
      </c>
      <c r="L24" s="200">
        <v>6.05</v>
      </c>
      <c r="M24" s="200">
        <v>30.05</v>
      </c>
      <c r="N24" s="200">
        <v>49.98</v>
      </c>
      <c r="O24" s="200">
        <v>35.299999999999997</v>
      </c>
      <c r="P24" s="200">
        <v>23.91</v>
      </c>
      <c r="Q24" s="200">
        <v>4.6100000000000003</v>
      </c>
      <c r="R24" s="200">
        <v>17.940000000000001</v>
      </c>
      <c r="S24" s="200">
        <v>11.17</v>
      </c>
      <c r="T24" s="200">
        <v>0</v>
      </c>
      <c r="U24" s="200">
        <v>59</v>
      </c>
      <c r="V24" s="200">
        <v>8.77</v>
      </c>
      <c r="W24" s="200">
        <v>19.64</v>
      </c>
      <c r="X24" s="200">
        <v>62.43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83.76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109.67</v>
      </c>
      <c r="AQ24" s="200">
        <v>38.18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381.55</v>
      </c>
      <c r="L25" s="200">
        <v>6.05</v>
      </c>
      <c r="M25" s="200">
        <v>30.05</v>
      </c>
      <c r="N25" s="200">
        <v>49.98</v>
      </c>
      <c r="O25" s="200">
        <v>35.299999999999997</v>
      </c>
      <c r="P25" s="200">
        <v>23.91</v>
      </c>
      <c r="Q25" s="200">
        <v>4.62</v>
      </c>
      <c r="R25" s="200">
        <v>17.940000000000001</v>
      </c>
      <c r="S25" s="200">
        <v>11.59</v>
      </c>
      <c r="T25" s="200">
        <v>0</v>
      </c>
      <c r="U25" s="200">
        <v>59</v>
      </c>
      <c r="V25" s="200">
        <v>8.77</v>
      </c>
      <c r="W25" s="200">
        <v>19.64</v>
      </c>
      <c r="X25" s="200">
        <v>62.43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83.76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117.77</v>
      </c>
      <c r="AQ25" s="200">
        <v>38.18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472.12</v>
      </c>
      <c r="L26" s="200">
        <v>6.05</v>
      </c>
      <c r="M26" s="200">
        <v>30.05</v>
      </c>
      <c r="N26" s="200">
        <v>49.98</v>
      </c>
      <c r="O26" s="200">
        <v>35.299999999999997</v>
      </c>
      <c r="P26" s="200">
        <v>23.91</v>
      </c>
      <c r="Q26" s="200">
        <v>4.6100000000000003</v>
      </c>
      <c r="R26" s="200">
        <v>17.940000000000001</v>
      </c>
      <c r="S26" s="200">
        <v>11.17</v>
      </c>
      <c r="T26" s="200">
        <v>0</v>
      </c>
      <c r="U26" s="200">
        <v>59</v>
      </c>
      <c r="V26" s="200">
        <v>8.77</v>
      </c>
      <c r="W26" s="200">
        <v>19.64</v>
      </c>
      <c r="X26" s="200">
        <v>62.43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83.76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117.77</v>
      </c>
      <c r="AQ26" s="200">
        <v>38.18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488.4</v>
      </c>
      <c r="L27" s="200">
        <v>6.05</v>
      </c>
      <c r="M27" s="200">
        <v>30.05</v>
      </c>
      <c r="N27" s="200">
        <v>49.98</v>
      </c>
      <c r="O27" s="200">
        <v>35.299999999999997</v>
      </c>
      <c r="P27" s="200">
        <v>23.91</v>
      </c>
      <c r="Q27" s="200">
        <v>4.6100000000000003</v>
      </c>
      <c r="R27" s="200">
        <v>17.940000000000001</v>
      </c>
      <c r="S27" s="200">
        <v>11.17</v>
      </c>
      <c r="T27" s="200">
        <v>0</v>
      </c>
      <c r="U27" s="200">
        <v>59.72</v>
      </c>
      <c r="V27" s="200">
        <v>8.77</v>
      </c>
      <c r="W27" s="200">
        <v>19.64</v>
      </c>
      <c r="X27" s="200">
        <v>62.43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79.7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117.77</v>
      </c>
      <c r="AQ27" s="200">
        <v>38.18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488.4</v>
      </c>
      <c r="L28" s="200">
        <v>6.05</v>
      </c>
      <c r="M28" s="200">
        <v>30.05</v>
      </c>
      <c r="N28" s="200">
        <v>49.98</v>
      </c>
      <c r="O28" s="200">
        <v>35.299999999999997</v>
      </c>
      <c r="P28" s="200">
        <v>23.91</v>
      </c>
      <c r="Q28" s="200">
        <v>4.6100000000000003</v>
      </c>
      <c r="R28" s="200">
        <v>17.940000000000001</v>
      </c>
      <c r="S28" s="200">
        <v>11.17</v>
      </c>
      <c r="T28" s="200">
        <v>0</v>
      </c>
      <c r="U28" s="200">
        <v>59.84</v>
      </c>
      <c r="V28" s="200">
        <v>8.77</v>
      </c>
      <c r="W28" s="200">
        <v>19.64</v>
      </c>
      <c r="X28" s="200">
        <v>62.43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79.7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117.77</v>
      </c>
      <c r="AQ28" s="200">
        <v>38.18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488.4</v>
      </c>
      <c r="L29" s="200">
        <v>6.05</v>
      </c>
      <c r="M29" s="200">
        <v>30.05</v>
      </c>
      <c r="N29" s="200">
        <v>49.98</v>
      </c>
      <c r="O29" s="200">
        <v>35.299999999999997</v>
      </c>
      <c r="P29" s="200">
        <v>23.91</v>
      </c>
      <c r="Q29" s="200">
        <v>4.6100000000000003</v>
      </c>
      <c r="R29" s="200">
        <v>17.940000000000001</v>
      </c>
      <c r="S29" s="200">
        <v>11.17</v>
      </c>
      <c r="T29" s="200">
        <v>0</v>
      </c>
      <c r="U29" s="200">
        <v>59.84</v>
      </c>
      <c r="V29" s="200">
        <v>8.77</v>
      </c>
      <c r="W29" s="200">
        <v>19.64</v>
      </c>
      <c r="X29" s="200">
        <v>62.43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79.7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117.77</v>
      </c>
      <c r="AQ29" s="200">
        <v>38.18</v>
      </c>
      <c r="AR29" s="200">
        <v>1.95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488.4</v>
      </c>
      <c r="L30" s="200">
        <v>6.05</v>
      </c>
      <c r="M30" s="200">
        <v>30.05</v>
      </c>
      <c r="N30" s="200">
        <v>49.98</v>
      </c>
      <c r="O30" s="200">
        <v>35.299999999999997</v>
      </c>
      <c r="P30" s="200">
        <v>23.91</v>
      </c>
      <c r="Q30" s="200">
        <v>4.6100000000000003</v>
      </c>
      <c r="R30" s="200">
        <v>17.940000000000001</v>
      </c>
      <c r="S30" s="200">
        <v>11.17</v>
      </c>
      <c r="T30" s="200">
        <v>0</v>
      </c>
      <c r="U30" s="200">
        <v>59.84</v>
      </c>
      <c r="V30" s="200">
        <v>8.77</v>
      </c>
      <c r="W30" s="200">
        <v>19.64</v>
      </c>
      <c r="X30" s="200">
        <v>62.43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79.7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117.77</v>
      </c>
      <c r="AQ30" s="200">
        <v>38.17</v>
      </c>
      <c r="AR30" s="200">
        <v>6.23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488.4</v>
      </c>
      <c r="L31" s="200">
        <v>6.05</v>
      </c>
      <c r="M31" s="200">
        <v>30.05</v>
      </c>
      <c r="N31" s="200">
        <v>49.98</v>
      </c>
      <c r="O31" s="200">
        <v>35.299999999999997</v>
      </c>
      <c r="P31" s="200">
        <v>23.91</v>
      </c>
      <c r="Q31" s="200">
        <v>4.6100000000000003</v>
      </c>
      <c r="R31" s="200">
        <v>17.940000000000001</v>
      </c>
      <c r="S31" s="200">
        <v>11.17</v>
      </c>
      <c r="T31" s="200">
        <v>0</v>
      </c>
      <c r="U31" s="200">
        <v>59.84</v>
      </c>
      <c r="V31" s="200">
        <v>8.77</v>
      </c>
      <c r="W31" s="200">
        <v>19.64</v>
      </c>
      <c r="X31" s="200">
        <v>62.43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75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117.77</v>
      </c>
      <c r="AQ31" s="200">
        <v>38.17</v>
      </c>
      <c r="AR31" s="200">
        <v>15.15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487.44</v>
      </c>
      <c r="L32" s="200">
        <v>6.05</v>
      </c>
      <c r="M32" s="200">
        <v>30.05</v>
      </c>
      <c r="N32" s="200">
        <v>49.98</v>
      </c>
      <c r="O32" s="200">
        <v>35.299999999999997</v>
      </c>
      <c r="P32" s="200">
        <v>23.91</v>
      </c>
      <c r="Q32" s="200">
        <v>4.6100000000000003</v>
      </c>
      <c r="R32" s="200">
        <v>17.940000000000001</v>
      </c>
      <c r="S32" s="200">
        <v>11.17</v>
      </c>
      <c r="T32" s="200">
        <v>0</v>
      </c>
      <c r="U32" s="200">
        <v>59.84</v>
      </c>
      <c r="V32" s="200">
        <v>8.77</v>
      </c>
      <c r="W32" s="200">
        <v>19.64</v>
      </c>
      <c r="X32" s="200">
        <v>62.43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75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117.77</v>
      </c>
      <c r="AQ32" s="200">
        <v>38.17</v>
      </c>
      <c r="AR32" s="200">
        <v>27.19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488.4</v>
      </c>
      <c r="L33" s="200">
        <v>6.05</v>
      </c>
      <c r="M33" s="200">
        <v>30.05</v>
      </c>
      <c r="N33" s="200">
        <v>49.98</v>
      </c>
      <c r="O33" s="200">
        <v>35.299999999999997</v>
      </c>
      <c r="P33" s="200">
        <v>23.91</v>
      </c>
      <c r="Q33" s="200">
        <v>4.6100000000000003</v>
      </c>
      <c r="R33" s="200">
        <v>17.940000000000001</v>
      </c>
      <c r="S33" s="200">
        <v>11.17</v>
      </c>
      <c r="T33" s="200">
        <v>0</v>
      </c>
      <c r="U33" s="200">
        <v>59.84</v>
      </c>
      <c r="V33" s="200">
        <v>8.77</v>
      </c>
      <c r="W33" s="200">
        <v>19.64</v>
      </c>
      <c r="X33" s="200">
        <v>62.43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99.61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117.77</v>
      </c>
      <c r="AQ33" s="200">
        <v>38.17</v>
      </c>
      <c r="AR33" s="200">
        <v>41.62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488.4</v>
      </c>
      <c r="L34" s="200">
        <v>6.05</v>
      </c>
      <c r="M34" s="200">
        <v>30.05</v>
      </c>
      <c r="N34" s="200">
        <v>49.98</v>
      </c>
      <c r="O34" s="200">
        <v>35.299999999999997</v>
      </c>
      <c r="P34" s="200">
        <v>23.91</v>
      </c>
      <c r="Q34" s="200">
        <v>4.6100000000000003</v>
      </c>
      <c r="R34" s="200">
        <v>17.940000000000001</v>
      </c>
      <c r="S34" s="200">
        <v>11.17</v>
      </c>
      <c r="T34" s="200">
        <v>0</v>
      </c>
      <c r="U34" s="200">
        <v>59.84</v>
      </c>
      <c r="V34" s="200">
        <v>8.77</v>
      </c>
      <c r="W34" s="200">
        <v>19.64</v>
      </c>
      <c r="X34" s="200">
        <v>62.43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99.61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117.77</v>
      </c>
      <c r="AQ34" s="200">
        <v>38.17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488.4</v>
      </c>
      <c r="L35" s="200">
        <v>6.05</v>
      </c>
      <c r="M35" s="200">
        <v>30.05</v>
      </c>
      <c r="N35" s="200">
        <v>49.98</v>
      </c>
      <c r="O35" s="200">
        <v>35.299999999999997</v>
      </c>
      <c r="P35" s="200">
        <v>23.91</v>
      </c>
      <c r="Q35" s="200">
        <v>4.6100000000000003</v>
      </c>
      <c r="R35" s="200">
        <v>17.940000000000001</v>
      </c>
      <c r="S35" s="200">
        <v>11.17</v>
      </c>
      <c r="T35" s="200">
        <v>0</v>
      </c>
      <c r="U35" s="200">
        <v>59.84</v>
      </c>
      <c r="V35" s="200">
        <v>8.77</v>
      </c>
      <c r="W35" s="200">
        <v>19.64</v>
      </c>
      <c r="X35" s="200">
        <v>62.43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119.61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117.77</v>
      </c>
      <c r="AQ35" s="200">
        <v>38.17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488.4</v>
      </c>
      <c r="L36" s="200">
        <v>6.05</v>
      </c>
      <c r="M36" s="200">
        <v>30.05</v>
      </c>
      <c r="N36" s="200">
        <v>49.98</v>
      </c>
      <c r="O36" s="200">
        <v>35.299999999999997</v>
      </c>
      <c r="P36" s="200">
        <v>23.91</v>
      </c>
      <c r="Q36" s="200">
        <v>4.6100000000000003</v>
      </c>
      <c r="R36" s="200">
        <v>17.940000000000001</v>
      </c>
      <c r="S36" s="200">
        <v>11.17</v>
      </c>
      <c r="T36" s="200">
        <v>0</v>
      </c>
      <c r="U36" s="200">
        <v>59.84</v>
      </c>
      <c r="V36" s="200">
        <v>8.77</v>
      </c>
      <c r="W36" s="200">
        <v>19.64</v>
      </c>
      <c r="X36" s="200">
        <v>62.43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119.61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117.77</v>
      </c>
      <c r="AQ36" s="200">
        <v>38.17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488.39</v>
      </c>
      <c r="L37" s="200">
        <v>6.05</v>
      </c>
      <c r="M37" s="200">
        <v>30.05</v>
      </c>
      <c r="N37" s="200">
        <v>49.98</v>
      </c>
      <c r="O37" s="200">
        <v>35.299999999999997</v>
      </c>
      <c r="P37" s="200">
        <v>23.91</v>
      </c>
      <c r="Q37" s="200">
        <v>4.6100000000000003</v>
      </c>
      <c r="R37" s="200">
        <v>17.940000000000001</v>
      </c>
      <c r="S37" s="200">
        <v>11.17</v>
      </c>
      <c r="T37" s="200">
        <v>0</v>
      </c>
      <c r="U37" s="200">
        <v>59.84</v>
      </c>
      <c r="V37" s="200">
        <v>8.77</v>
      </c>
      <c r="W37" s="200">
        <v>19.64</v>
      </c>
      <c r="X37" s="200">
        <v>62.43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139.61000000000001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117.77</v>
      </c>
      <c r="AQ37" s="200">
        <v>38.17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488.4</v>
      </c>
      <c r="L38" s="200">
        <v>6.05</v>
      </c>
      <c r="M38" s="200">
        <v>30.05</v>
      </c>
      <c r="N38" s="200">
        <v>49.98</v>
      </c>
      <c r="O38" s="200">
        <v>35.299999999999997</v>
      </c>
      <c r="P38" s="200">
        <v>23.91</v>
      </c>
      <c r="Q38" s="200">
        <v>4.6100000000000003</v>
      </c>
      <c r="R38" s="200">
        <v>17.940000000000001</v>
      </c>
      <c r="S38" s="200">
        <v>11.17</v>
      </c>
      <c r="T38" s="200">
        <v>0</v>
      </c>
      <c r="U38" s="200">
        <v>59.84</v>
      </c>
      <c r="V38" s="200">
        <v>8.77</v>
      </c>
      <c r="W38" s="200">
        <v>19.64</v>
      </c>
      <c r="X38" s="200">
        <v>62.43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139.61000000000001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117.77</v>
      </c>
      <c r="AQ38" s="200">
        <v>38.17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488.4</v>
      </c>
      <c r="L39" s="200">
        <v>6.05</v>
      </c>
      <c r="M39" s="200">
        <v>30.05</v>
      </c>
      <c r="N39" s="200">
        <v>49.98</v>
      </c>
      <c r="O39" s="200">
        <v>35.299999999999997</v>
      </c>
      <c r="P39" s="200">
        <v>23.91</v>
      </c>
      <c r="Q39" s="200">
        <v>4.6100000000000003</v>
      </c>
      <c r="R39" s="200">
        <v>17.940000000000001</v>
      </c>
      <c r="S39" s="200">
        <v>11.17</v>
      </c>
      <c r="T39" s="200">
        <v>0</v>
      </c>
      <c r="U39" s="200">
        <v>59.84</v>
      </c>
      <c r="V39" s="200">
        <v>8.77</v>
      </c>
      <c r="W39" s="200">
        <v>19.64</v>
      </c>
      <c r="X39" s="200">
        <v>62.43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119.56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117.77</v>
      </c>
      <c r="AQ39" s="200">
        <v>38.17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488.4</v>
      </c>
      <c r="L40" s="200">
        <v>6.05</v>
      </c>
      <c r="M40" s="200">
        <v>30.05</v>
      </c>
      <c r="N40" s="200">
        <v>49.98</v>
      </c>
      <c r="O40" s="200">
        <v>35.299999999999997</v>
      </c>
      <c r="P40" s="200">
        <v>23.91</v>
      </c>
      <c r="Q40" s="200">
        <v>4.6100000000000003</v>
      </c>
      <c r="R40" s="200">
        <v>17.940000000000001</v>
      </c>
      <c r="S40" s="200">
        <v>11.17</v>
      </c>
      <c r="T40" s="200">
        <v>0</v>
      </c>
      <c r="U40" s="200">
        <v>59.84</v>
      </c>
      <c r="V40" s="200">
        <v>8.77</v>
      </c>
      <c r="W40" s="200">
        <v>19.64</v>
      </c>
      <c r="X40" s="200">
        <v>62.43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139.16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117.77</v>
      </c>
      <c r="AQ40" s="200">
        <v>38.17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488.4</v>
      </c>
      <c r="L41" s="200">
        <v>6.05</v>
      </c>
      <c r="M41" s="200">
        <v>30.05</v>
      </c>
      <c r="N41" s="200">
        <v>49.98</v>
      </c>
      <c r="O41" s="200">
        <v>35.299999999999997</v>
      </c>
      <c r="P41" s="200">
        <v>23.91</v>
      </c>
      <c r="Q41" s="200">
        <v>4.6100000000000003</v>
      </c>
      <c r="R41" s="200">
        <v>17.940000000000001</v>
      </c>
      <c r="S41" s="200">
        <v>11.17</v>
      </c>
      <c r="T41" s="200">
        <v>0</v>
      </c>
      <c r="U41" s="200">
        <v>59.84</v>
      </c>
      <c r="V41" s="200">
        <v>8.77</v>
      </c>
      <c r="W41" s="200">
        <v>19.64</v>
      </c>
      <c r="X41" s="200">
        <v>62.43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81.96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117.77</v>
      </c>
      <c r="AQ41" s="200">
        <v>38.17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488.4</v>
      </c>
      <c r="L42" s="200">
        <v>6.05</v>
      </c>
      <c r="M42" s="200">
        <v>30.05</v>
      </c>
      <c r="N42" s="200">
        <v>49.98</v>
      </c>
      <c r="O42" s="200">
        <v>35.299999999999997</v>
      </c>
      <c r="P42" s="200">
        <v>23.91</v>
      </c>
      <c r="Q42" s="200">
        <v>4.6100000000000003</v>
      </c>
      <c r="R42" s="200">
        <v>17.940000000000001</v>
      </c>
      <c r="S42" s="200">
        <v>11.17</v>
      </c>
      <c r="T42" s="200">
        <v>0</v>
      </c>
      <c r="U42" s="200">
        <v>59.84</v>
      </c>
      <c r="V42" s="200">
        <v>8.77</v>
      </c>
      <c r="W42" s="200">
        <v>19.64</v>
      </c>
      <c r="X42" s="200">
        <v>62.43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81.96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117.77</v>
      </c>
      <c r="AQ42" s="200">
        <v>38.18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488.4</v>
      </c>
      <c r="L43" s="200">
        <v>6.05</v>
      </c>
      <c r="M43" s="200">
        <v>30.05</v>
      </c>
      <c r="N43" s="200">
        <v>49.98</v>
      </c>
      <c r="O43" s="200">
        <v>35.299999999999997</v>
      </c>
      <c r="P43" s="200">
        <v>23.91</v>
      </c>
      <c r="Q43" s="200">
        <v>4.6100000000000003</v>
      </c>
      <c r="R43" s="200">
        <v>17.940000000000001</v>
      </c>
      <c r="S43" s="200">
        <v>11.17</v>
      </c>
      <c r="T43" s="200">
        <v>0</v>
      </c>
      <c r="U43" s="200">
        <v>59.84</v>
      </c>
      <c r="V43" s="200">
        <v>8.77</v>
      </c>
      <c r="W43" s="200">
        <v>19.64</v>
      </c>
      <c r="X43" s="200">
        <v>62.43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81.96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117.77</v>
      </c>
      <c r="AQ43" s="200">
        <v>38.18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488.4</v>
      </c>
      <c r="L44" s="200">
        <v>6.05</v>
      </c>
      <c r="M44" s="200">
        <v>30.05</v>
      </c>
      <c r="N44" s="200">
        <v>49.98</v>
      </c>
      <c r="O44" s="200">
        <v>35.299999999999997</v>
      </c>
      <c r="P44" s="200">
        <v>23.91</v>
      </c>
      <c r="Q44" s="200">
        <v>4.6100000000000003</v>
      </c>
      <c r="R44" s="200">
        <v>17.940000000000001</v>
      </c>
      <c r="S44" s="200">
        <v>11.17</v>
      </c>
      <c r="T44" s="200">
        <v>0</v>
      </c>
      <c r="U44" s="200">
        <v>59.84</v>
      </c>
      <c r="V44" s="200">
        <v>8.77</v>
      </c>
      <c r="W44" s="200">
        <v>19.64</v>
      </c>
      <c r="X44" s="200">
        <v>62.43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81.96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117.77</v>
      </c>
      <c r="AQ44" s="200">
        <v>38.18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488.4</v>
      </c>
      <c r="L45" s="200">
        <v>6.05</v>
      </c>
      <c r="M45" s="200">
        <v>30.05</v>
      </c>
      <c r="N45" s="200">
        <v>49.98</v>
      </c>
      <c r="O45" s="200">
        <v>35.299999999999997</v>
      </c>
      <c r="P45" s="200">
        <v>23.91</v>
      </c>
      <c r="Q45" s="200">
        <v>4.6100000000000003</v>
      </c>
      <c r="R45" s="200">
        <v>17.940000000000001</v>
      </c>
      <c r="S45" s="200">
        <v>11.17</v>
      </c>
      <c r="T45" s="200">
        <v>0</v>
      </c>
      <c r="U45" s="200">
        <v>59.84</v>
      </c>
      <c r="V45" s="200">
        <v>8.77</v>
      </c>
      <c r="W45" s="200">
        <v>19.64</v>
      </c>
      <c r="X45" s="200">
        <v>62.43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81.96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117.77</v>
      </c>
      <c r="AQ45" s="200">
        <v>38.18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488.4</v>
      </c>
      <c r="L46" s="200">
        <v>6.05</v>
      </c>
      <c r="M46" s="200">
        <v>30.05</v>
      </c>
      <c r="N46" s="200">
        <v>49.98</v>
      </c>
      <c r="O46" s="200">
        <v>35.299999999999997</v>
      </c>
      <c r="P46" s="200">
        <v>23.91</v>
      </c>
      <c r="Q46" s="200">
        <v>4.6100000000000003</v>
      </c>
      <c r="R46" s="200">
        <v>17.940000000000001</v>
      </c>
      <c r="S46" s="200">
        <v>11.17</v>
      </c>
      <c r="T46" s="200">
        <v>0</v>
      </c>
      <c r="U46" s="200">
        <v>59.84</v>
      </c>
      <c r="V46" s="200">
        <v>8.77</v>
      </c>
      <c r="W46" s="200">
        <v>19.64</v>
      </c>
      <c r="X46" s="200">
        <v>62.43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81.96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117.77</v>
      </c>
      <c r="AQ46" s="200">
        <v>38.18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433.58</v>
      </c>
      <c r="L47" s="200">
        <v>6.05</v>
      </c>
      <c r="M47" s="200">
        <v>30.05</v>
      </c>
      <c r="N47" s="200">
        <v>49.98</v>
      </c>
      <c r="O47" s="200">
        <v>35.299999999999997</v>
      </c>
      <c r="P47" s="200">
        <v>23.91</v>
      </c>
      <c r="Q47" s="200">
        <v>4.6100000000000003</v>
      </c>
      <c r="R47" s="200">
        <v>17.940000000000001</v>
      </c>
      <c r="S47" s="200">
        <v>11.17</v>
      </c>
      <c r="T47" s="200">
        <v>0</v>
      </c>
      <c r="U47" s="200">
        <v>59.84</v>
      </c>
      <c r="V47" s="200">
        <v>8.77</v>
      </c>
      <c r="W47" s="200">
        <v>19.64</v>
      </c>
      <c r="X47" s="200">
        <v>62.43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81.96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117.77</v>
      </c>
      <c r="AQ47" s="200">
        <v>38.18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385.4</v>
      </c>
      <c r="L48" s="200">
        <v>6.05</v>
      </c>
      <c r="M48" s="200">
        <v>30.05</v>
      </c>
      <c r="N48" s="200">
        <v>49.98</v>
      </c>
      <c r="O48" s="200">
        <v>35.299999999999997</v>
      </c>
      <c r="P48" s="200">
        <v>23.91</v>
      </c>
      <c r="Q48" s="200">
        <v>4.6100000000000003</v>
      </c>
      <c r="R48" s="200">
        <v>17.940000000000001</v>
      </c>
      <c r="S48" s="200">
        <v>11.17</v>
      </c>
      <c r="T48" s="200">
        <v>0</v>
      </c>
      <c r="U48" s="200">
        <v>59.84</v>
      </c>
      <c r="V48" s="200">
        <v>8.77</v>
      </c>
      <c r="W48" s="200">
        <v>19.64</v>
      </c>
      <c r="X48" s="200">
        <v>62.43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81.96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117.77</v>
      </c>
      <c r="AQ48" s="200">
        <v>38.18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361.31</v>
      </c>
      <c r="L49" s="200">
        <v>6.05</v>
      </c>
      <c r="M49" s="200">
        <v>30.05</v>
      </c>
      <c r="N49" s="200">
        <v>49.98</v>
      </c>
      <c r="O49" s="200">
        <v>35.299999999999997</v>
      </c>
      <c r="P49" s="200">
        <v>23.91</v>
      </c>
      <c r="Q49" s="200">
        <v>4.6100000000000003</v>
      </c>
      <c r="R49" s="200">
        <v>17.940000000000001</v>
      </c>
      <c r="S49" s="200">
        <v>11.17</v>
      </c>
      <c r="T49" s="200">
        <v>0</v>
      </c>
      <c r="U49" s="200">
        <v>59.84</v>
      </c>
      <c r="V49" s="200">
        <v>8.77</v>
      </c>
      <c r="W49" s="200">
        <v>19.64</v>
      </c>
      <c r="X49" s="200">
        <v>62.43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83.76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117.77</v>
      </c>
      <c r="AQ49" s="200">
        <v>38.18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337.23</v>
      </c>
      <c r="L50" s="200">
        <v>6.05</v>
      </c>
      <c r="M50" s="200">
        <v>30.05</v>
      </c>
      <c r="N50" s="200">
        <v>49.98</v>
      </c>
      <c r="O50" s="200">
        <v>35.299999999999997</v>
      </c>
      <c r="P50" s="200">
        <v>23.91</v>
      </c>
      <c r="Q50" s="200">
        <v>4.6100000000000003</v>
      </c>
      <c r="R50" s="200">
        <v>17.940000000000001</v>
      </c>
      <c r="S50" s="200">
        <v>11.17</v>
      </c>
      <c r="T50" s="200">
        <v>0</v>
      </c>
      <c r="U50" s="200">
        <v>59.84</v>
      </c>
      <c r="V50" s="200">
        <v>8.77</v>
      </c>
      <c r="W50" s="200">
        <v>19.64</v>
      </c>
      <c r="X50" s="200">
        <v>62.43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83.76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117.77</v>
      </c>
      <c r="AQ50" s="200">
        <v>38.18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317.95999999999998</v>
      </c>
      <c r="L51" s="200">
        <v>6.05</v>
      </c>
      <c r="M51" s="200">
        <v>30.05</v>
      </c>
      <c r="N51" s="200">
        <v>49.98</v>
      </c>
      <c r="O51" s="200">
        <v>35.299999999999997</v>
      </c>
      <c r="P51" s="200">
        <v>23.91</v>
      </c>
      <c r="Q51" s="200">
        <v>4.6100000000000003</v>
      </c>
      <c r="R51" s="200">
        <v>17.940000000000001</v>
      </c>
      <c r="S51" s="200">
        <v>11.17</v>
      </c>
      <c r="T51" s="200">
        <v>0</v>
      </c>
      <c r="U51" s="200">
        <v>59.84</v>
      </c>
      <c r="V51" s="200">
        <v>8.77</v>
      </c>
      <c r="W51" s="200">
        <v>19.64</v>
      </c>
      <c r="X51" s="200">
        <v>62.43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83.76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117.77</v>
      </c>
      <c r="AQ51" s="200">
        <v>38.18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269.77999999999997</v>
      </c>
      <c r="L52" s="200">
        <v>3.37</v>
      </c>
      <c r="M52" s="200">
        <v>30.05</v>
      </c>
      <c r="N52" s="200">
        <v>49.98</v>
      </c>
      <c r="O52" s="200">
        <v>35.299999999999997</v>
      </c>
      <c r="P52" s="200">
        <v>23.91</v>
      </c>
      <c r="Q52" s="200">
        <v>2.93</v>
      </c>
      <c r="R52" s="200">
        <v>17.940000000000001</v>
      </c>
      <c r="S52" s="200">
        <v>6.26</v>
      </c>
      <c r="T52" s="200">
        <v>0</v>
      </c>
      <c r="U52" s="200">
        <v>59.84</v>
      </c>
      <c r="V52" s="200">
        <v>8.77</v>
      </c>
      <c r="W52" s="200">
        <v>19.64</v>
      </c>
      <c r="X52" s="200">
        <v>62.43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83.76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117.77</v>
      </c>
      <c r="AQ52" s="200">
        <v>38.17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269.77999999999997</v>
      </c>
      <c r="L53" s="200">
        <v>3.37</v>
      </c>
      <c r="M53" s="200">
        <v>30.05</v>
      </c>
      <c r="N53" s="200">
        <v>49.98</v>
      </c>
      <c r="O53" s="200">
        <v>35.299999999999997</v>
      </c>
      <c r="P53" s="200">
        <v>23.91</v>
      </c>
      <c r="Q53" s="200">
        <v>2.89</v>
      </c>
      <c r="R53" s="200">
        <v>10.119999999999999</v>
      </c>
      <c r="S53" s="200">
        <v>6.26</v>
      </c>
      <c r="T53" s="200">
        <v>0</v>
      </c>
      <c r="U53" s="200">
        <v>59.84</v>
      </c>
      <c r="V53" s="200">
        <v>8.77</v>
      </c>
      <c r="W53" s="200">
        <v>10.6</v>
      </c>
      <c r="X53" s="200">
        <v>62.43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83.76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63.67</v>
      </c>
      <c r="AQ53" s="200">
        <v>14.45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269.77999999999997</v>
      </c>
      <c r="L54" s="200">
        <v>3.37</v>
      </c>
      <c r="M54" s="200">
        <v>30.05</v>
      </c>
      <c r="N54" s="200">
        <v>49.98</v>
      </c>
      <c r="O54" s="200">
        <v>35.299999999999997</v>
      </c>
      <c r="P54" s="200">
        <v>23.91</v>
      </c>
      <c r="Q54" s="200">
        <v>3</v>
      </c>
      <c r="R54" s="200">
        <v>10.119999999999999</v>
      </c>
      <c r="S54" s="200">
        <v>6.27</v>
      </c>
      <c r="T54" s="200">
        <v>0</v>
      </c>
      <c r="U54" s="200">
        <v>59.84</v>
      </c>
      <c r="V54" s="200">
        <v>8.77</v>
      </c>
      <c r="W54" s="200">
        <v>10.6</v>
      </c>
      <c r="X54" s="200">
        <v>62.43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83.76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57.81</v>
      </c>
      <c r="AQ54" s="200">
        <v>14.45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269.77999999999997</v>
      </c>
      <c r="L55" s="200">
        <v>3.37</v>
      </c>
      <c r="M55" s="200">
        <v>30.05</v>
      </c>
      <c r="N55" s="200">
        <v>49.98</v>
      </c>
      <c r="O55" s="200">
        <v>35.299999999999997</v>
      </c>
      <c r="P55" s="200">
        <v>23.91</v>
      </c>
      <c r="Q55" s="200">
        <v>2.89</v>
      </c>
      <c r="R55" s="200">
        <v>10.119999999999999</v>
      </c>
      <c r="S55" s="200">
        <v>6.26</v>
      </c>
      <c r="T55" s="200">
        <v>0</v>
      </c>
      <c r="U55" s="200">
        <v>59.84</v>
      </c>
      <c r="V55" s="200">
        <v>7.34</v>
      </c>
      <c r="W55" s="200">
        <v>10.98</v>
      </c>
      <c r="X55" s="200">
        <v>34.69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83.76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57.81</v>
      </c>
      <c r="AQ55" s="200">
        <v>14.45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269.77999999999997</v>
      </c>
      <c r="L56" s="200">
        <v>3.37</v>
      </c>
      <c r="M56" s="200">
        <v>30.05</v>
      </c>
      <c r="N56" s="200">
        <v>49.98</v>
      </c>
      <c r="O56" s="200">
        <v>35.299999999999997</v>
      </c>
      <c r="P56" s="200">
        <v>23.91</v>
      </c>
      <c r="Q56" s="200">
        <v>2.89</v>
      </c>
      <c r="R56" s="200">
        <v>10.119999999999999</v>
      </c>
      <c r="S56" s="200">
        <v>6.26</v>
      </c>
      <c r="T56" s="200">
        <v>0</v>
      </c>
      <c r="U56" s="200">
        <v>59.84</v>
      </c>
      <c r="V56" s="200">
        <v>6.13</v>
      </c>
      <c r="W56" s="200">
        <v>10.98</v>
      </c>
      <c r="X56" s="200">
        <v>34.69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83.76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57.81</v>
      </c>
      <c r="AQ56" s="200">
        <v>14.45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269.77999999999997</v>
      </c>
      <c r="L57" s="200">
        <v>3.37</v>
      </c>
      <c r="M57" s="200">
        <v>30.05</v>
      </c>
      <c r="N57" s="200">
        <v>49.98</v>
      </c>
      <c r="O57" s="200">
        <v>35.299999999999997</v>
      </c>
      <c r="P57" s="200">
        <v>23.91</v>
      </c>
      <c r="Q57" s="200">
        <v>2.89</v>
      </c>
      <c r="R57" s="200">
        <v>10.119999999999999</v>
      </c>
      <c r="S57" s="200">
        <v>6.26</v>
      </c>
      <c r="T57" s="200">
        <v>0</v>
      </c>
      <c r="U57" s="200">
        <v>59.84</v>
      </c>
      <c r="V57" s="200">
        <v>4.82</v>
      </c>
      <c r="W57" s="200">
        <v>10.98</v>
      </c>
      <c r="X57" s="200">
        <v>34.69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83.76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57.81</v>
      </c>
      <c r="AQ57" s="200">
        <v>14.45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269.77999999999997</v>
      </c>
      <c r="L58" s="200">
        <v>3.37</v>
      </c>
      <c r="M58" s="200">
        <v>30.05</v>
      </c>
      <c r="N58" s="200">
        <v>49.98</v>
      </c>
      <c r="O58" s="200">
        <v>35.299999999999997</v>
      </c>
      <c r="P58" s="200">
        <v>23.91</v>
      </c>
      <c r="Q58" s="200">
        <v>2.89</v>
      </c>
      <c r="R58" s="200">
        <v>10.119999999999999</v>
      </c>
      <c r="S58" s="200">
        <v>6.26</v>
      </c>
      <c r="T58" s="200">
        <v>0</v>
      </c>
      <c r="U58" s="200">
        <v>59.84</v>
      </c>
      <c r="V58" s="200">
        <v>4.82</v>
      </c>
      <c r="W58" s="200">
        <v>10.6</v>
      </c>
      <c r="X58" s="200">
        <v>34.69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83.76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57.81</v>
      </c>
      <c r="AQ58" s="200">
        <v>14.45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269.77999999999997</v>
      </c>
      <c r="L59" s="200">
        <v>3.37</v>
      </c>
      <c r="M59" s="200">
        <v>30.05</v>
      </c>
      <c r="N59" s="200">
        <v>49.98</v>
      </c>
      <c r="O59" s="200">
        <v>35.299999999999997</v>
      </c>
      <c r="P59" s="200">
        <v>23.91</v>
      </c>
      <c r="Q59" s="200">
        <v>2.89</v>
      </c>
      <c r="R59" s="200">
        <v>10.119999999999999</v>
      </c>
      <c r="S59" s="200">
        <v>6.26</v>
      </c>
      <c r="T59" s="200">
        <v>0</v>
      </c>
      <c r="U59" s="200">
        <v>59.84</v>
      </c>
      <c r="V59" s="200">
        <v>4.82</v>
      </c>
      <c r="W59" s="200">
        <v>10.6</v>
      </c>
      <c r="X59" s="200">
        <v>34.69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83.76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57.81</v>
      </c>
      <c r="AQ59" s="200">
        <v>14.45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269.77999999999997</v>
      </c>
      <c r="L60" s="200">
        <v>3.37</v>
      </c>
      <c r="M60" s="200">
        <v>30.05</v>
      </c>
      <c r="N60" s="200">
        <v>49.98</v>
      </c>
      <c r="O60" s="200">
        <v>35.299999999999997</v>
      </c>
      <c r="P60" s="200">
        <v>23.91</v>
      </c>
      <c r="Q60" s="200">
        <v>2.89</v>
      </c>
      <c r="R60" s="200">
        <v>10.119999999999999</v>
      </c>
      <c r="S60" s="200">
        <v>6.26</v>
      </c>
      <c r="T60" s="200">
        <v>0</v>
      </c>
      <c r="U60" s="200">
        <v>59.84</v>
      </c>
      <c r="V60" s="200">
        <v>4.82</v>
      </c>
      <c r="W60" s="200">
        <v>10.6</v>
      </c>
      <c r="X60" s="200">
        <v>34.69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83.76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57.81</v>
      </c>
      <c r="AQ60" s="200">
        <v>14.45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269.77999999999997</v>
      </c>
      <c r="L61" s="200">
        <v>3.37</v>
      </c>
      <c r="M61" s="200">
        <v>30.05</v>
      </c>
      <c r="N61" s="200">
        <v>49.98</v>
      </c>
      <c r="O61" s="200">
        <v>35.299999999999997</v>
      </c>
      <c r="P61" s="200">
        <v>23.91</v>
      </c>
      <c r="Q61" s="200">
        <v>2.89</v>
      </c>
      <c r="R61" s="200">
        <v>10.119999999999999</v>
      </c>
      <c r="S61" s="200">
        <v>6.26</v>
      </c>
      <c r="T61" s="200">
        <v>0</v>
      </c>
      <c r="U61" s="200">
        <v>59.84</v>
      </c>
      <c r="V61" s="200">
        <v>4.82</v>
      </c>
      <c r="W61" s="200">
        <v>10.6</v>
      </c>
      <c r="X61" s="200">
        <v>34.69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83.76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57.81</v>
      </c>
      <c r="AQ61" s="200">
        <v>14.45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269.77999999999997</v>
      </c>
      <c r="L62" s="200">
        <v>3.37</v>
      </c>
      <c r="M62" s="200">
        <v>30.05</v>
      </c>
      <c r="N62" s="200">
        <v>49.98</v>
      </c>
      <c r="O62" s="200">
        <v>35.299999999999997</v>
      </c>
      <c r="P62" s="200">
        <v>23.91</v>
      </c>
      <c r="Q62" s="200">
        <v>2.89</v>
      </c>
      <c r="R62" s="200">
        <v>10.119999999999999</v>
      </c>
      <c r="S62" s="200">
        <v>6.26</v>
      </c>
      <c r="T62" s="200">
        <v>0</v>
      </c>
      <c r="U62" s="200">
        <v>59.84</v>
      </c>
      <c r="V62" s="200">
        <v>4.82</v>
      </c>
      <c r="W62" s="200">
        <v>10.6</v>
      </c>
      <c r="X62" s="200">
        <v>34.69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83.76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57.81</v>
      </c>
      <c r="AQ62" s="200">
        <v>14.45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269.77999999999997</v>
      </c>
      <c r="L63" s="200">
        <v>3.37</v>
      </c>
      <c r="M63" s="200">
        <v>30.05</v>
      </c>
      <c r="N63" s="200">
        <v>49.98</v>
      </c>
      <c r="O63" s="200">
        <v>35.299999999999997</v>
      </c>
      <c r="P63" s="200">
        <v>23.91</v>
      </c>
      <c r="Q63" s="200">
        <v>2.89</v>
      </c>
      <c r="R63" s="200">
        <v>10.119999999999999</v>
      </c>
      <c r="S63" s="200">
        <v>6.26</v>
      </c>
      <c r="T63" s="200">
        <v>0</v>
      </c>
      <c r="U63" s="200">
        <v>59.84</v>
      </c>
      <c r="V63" s="200">
        <v>4.82</v>
      </c>
      <c r="W63" s="200">
        <v>10.6</v>
      </c>
      <c r="X63" s="200">
        <v>34.69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83.76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57.81</v>
      </c>
      <c r="AQ63" s="200">
        <v>14.45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269.77999999999997</v>
      </c>
      <c r="L64" s="200">
        <v>3.37</v>
      </c>
      <c r="M64" s="200">
        <v>30.05</v>
      </c>
      <c r="N64" s="200">
        <v>49.98</v>
      </c>
      <c r="O64" s="200">
        <v>35.299999999999997</v>
      </c>
      <c r="P64" s="200">
        <v>23.91</v>
      </c>
      <c r="Q64" s="200">
        <v>2.89</v>
      </c>
      <c r="R64" s="200">
        <v>10.119999999999999</v>
      </c>
      <c r="S64" s="200">
        <v>6.26</v>
      </c>
      <c r="T64" s="200">
        <v>0</v>
      </c>
      <c r="U64" s="200">
        <v>59.84</v>
      </c>
      <c r="V64" s="200">
        <v>4.6399999999999997</v>
      </c>
      <c r="W64" s="200">
        <v>10.6</v>
      </c>
      <c r="X64" s="200">
        <v>34.69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83.76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57.81</v>
      </c>
      <c r="AQ64" s="200">
        <v>14.45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269.77999999999997</v>
      </c>
      <c r="L65" s="200">
        <v>3.37</v>
      </c>
      <c r="M65" s="200">
        <v>30.05</v>
      </c>
      <c r="N65" s="200">
        <v>49.98</v>
      </c>
      <c r="O65" s="200">
        <v>35.299999999999997</v>
      </c>
      <c r="P65" s="200">
        <v>23.91</v>
      </c>
      <c r="Q65" s="200">
        <v>2.89</v>
      </c>
      <c r="R65" s="200">
        <v>10.119999999999999</v>
      </c>
      <c r="S65" s="200">
        <v>6.26</v>
      </c>
      <c r="T65" s="200">
        <v>0</v>
      </c>
      <c r="U65" s="200">
        <v>59.84</v>
      </c>
      <c r="V65" s="200">
        <v>4.82</v>
      </c>
      <c r="W65" s="200">
        <v>10.6</v>
      </c>
      <c r="X65" s="200">
        <v>34.69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83.76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57.81</v>
      </c>
      <c r="AQ65" s="200">
        <v>14.45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269.77999999999997</v>
      </c>
      <c r="L66" s="200">
        <v>3.85</v>
      </c>
      <c r="M66" s="200">
        <v>30.05</v>
      </c>
      <c r="N66" s="200">
        <v>49.98</v>
      </c>
      <c r="O66" s="200">
        <v>35.299999999999997</v>
      </c>
      <c r="P66" s="200">
        <v>23.91</v>
      </c>
      <c r="Q66" s="200">
        <v>2.89</v>
      </c>
      <c r="R66" s="200">
        <v>10.119999999999999</v>
      </c>
      <c r="S66" s="200">
        <v>6.26</v>
      </c>
      <c r="T66" s="200">
        <v>0</v>
      </c>
      <c r="U66" s="200">
        <v>59.84</v>
      </c>
      <c r="V66" s="200">
        <v>4.82</v>
      </c>
      <c r="W66" s="200">
        <v>10.6</v>
      </c>
      <c r="X66" s="200">
        <v>34.69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83.76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57.81</v>
      </c>
      <c r="AQ66" s="200">
        <v>14.45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269.77999999999997</v>
      </c>
      <c r="L67" s="200">
        <v>3.85</v>
      </c>
      <c r="M67" s="200">
        <v>30.05</v>
      </c>
      <c r="N67" s="200">
        <v>49.98</v>
      </c>
      <c r="O67" s="200">
        <v>35.299999999999997</v>
      </c>
      <c r="P67" s="200">
        <v>23.91</v>
      </c>
      <c r="Q67" s="200">
        <v>2.89</v>
      </c>
      <c r="R67" s="200">
        <v>10.119999999999999</v>
      </c>
      <c r="S67" s="200">
        <v>6.26</v>
      </c>
      <c r="T67" s="200">
        <v>0</v>
      </c>
      <c r="U67" s="200">
        <v>59.84</v>
      </c>
      <c r="V67" s="200">
        <v>8.77</v>
      </c>
      <c r="W67" s="200">
        <v>19.64</v>
      </c>
      <c r="X67" s="200">
        <v>62.43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83.76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57.81</v>
      </c>
      <c r="AQ67" s="200">
        <v>14.45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269.77999999999997</v>
      </c>
      <c r="L68" s="200">
        <v>3.85</v>
      </c>
      <c r="M68" s="200">
        <v>30.05</v>
      </c>
      <c r="N68" s="200">
        <v>49.98</v>
      </c>
      <c r="O68" s="200">
        <v>35.299999999999997</v>
      </c>
      <c r="P68" s="200">
        <v>23.91</v>
      </c>
      <c r="Q68" s="200">
        <v>2.89</v>
      </c>
      <c r="R68" s="200">
        <v>10.119999999999999</v>
      </c>
      <c r="S68" s="200">
        <v>6.26</v>
      </c>
      <c r="T68" s="200">
        <v>0</v>
      </c>
      <c r="U68" s="200">
        <v>59.84</v>
      </c>
      <c r="V68" s="200">
        <v>8.77</v>
      </c>
      <c r="W68" s="200">
        <v>19.64</v>
      </c>
      <c r="X68" s="200">
        <v>62.43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83.76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57.81</v>
      </c>
      <c r="AQ68" s="200">
        <v>14.45</v>
      </c>
      <c r="AR68" s="200">
        <v>47.5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269.77999999999997</v>
      </c>
      <c r="L69" s="200">
        <v>3.85</v>
      </c>
      <c r="M69" s="200">
        <v>30.05</v>
      </c>
      <c r="N69" s="200">
        <v>49.98</v>
      </c>
      <c r="O69" s="200">
        <v>35.299999999999997</v>
      </c>
      <c r="P69" s="200">
        <v>23.91</v>
      </c>
      <c r="Q69" s="200">
        <v>2.89</v>
      </c>
      <c r="R69" s="200">
        <v>9.33</v>
      </c>
      <c r="S69" s="200">
        <v>6.26</v>
      </c>
      <c r="T69" s="200">
        <v>0</v>
      </c>
      <c r="U69" s="200">
        <v>59.84</v>
      </c>
      <c r="V69" s="200">
        <v>8.77</v>
      </c>
      <c r="W69" s="200">
        <v>19.64</v>
      </c>
      <c r="X69" s="200">
        <v>62.43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83.76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117.77</v>
      </c>
      <c r="AQ69" s="200">
        <v>14.45</v>
      </c>
      <c r="AR69" s="200">
        <v>46.69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308.32</v>
      </c>
      <c r="L70" s="200">
        <v>6.05</v>
      </c>
      <c r="M70" s="200">
        <v>30.05</v>
      </c>
      <c r="N70" s="200">
        <v>49.98</v>
      </c>
      <c r="O70" s="200">
        <v>35.299999999999997</v>
      </c>
      <c r="P70" s="200">
        <v>23.91</v>
      </c>
      <c r="Q70" s="200">
        <v>4.57</v>
      </c>
      <c r="R70" s="200">
        <v>15.77</v>
      </c>
      <c r="S70" s="200">
        <v>11.17</v>
      </c>
      <c r="T70" s="200">
        <v>0</v>
      </c>
      <c r="U70" s="200">
        <v>59.84</v>
      </c>
      <c r="V70" s="200">
        <v>8.77</v>
      </c>
      <c r="W70" s="200">
        <v>19.64</v>
      </c>
      <c r="X70" s="200">
        <v>62.43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83.76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117.77</v>
      </c>
      <c r="AQ70" s="200">
        <v>36.79</v>
      </c>
      <c r="AR70" s="200">
        <v>38.32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385.4</v>
      </c>
      <c r="L71" s="200">
        <v>6.05</v>
      </c>
      <c r="M71" s="200">
        <v>30.05</v>
      </c>
      <c r="N71" s="200">
        <v>49.98</v>
      </c>
      <c r="O71" s="200">
        <v>35.299999999999997</v>
      </c>
      <c r="P71" s="200">
        <v>23.91</v>
      </c>
      <c r="Q71" s="200">
        <v>4.6100000000000003</v>
      </c>
      <c r="R71" s="200">
        <v>17.29</v>
      </c>
      <c r="S71" s="200">
        <v>11.17</v>
      </c>
      <c r="T71" s="200">
        <v>0</v>
      </c>
      <c r="U71" s="200">
        <v>59.84</v>
      </c>
      <c r="V71" s="200">
        <v>8.77</v>
      </c>
      <c r="W71" s="200">
        <v>19.64</v>
      </c>
      <c r="X71" s="200">
        <v>62.43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82.6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117.77</v>
      </c>
      <c r="AQ71" s="200">
        <v>36.79</v>
      </c>
      <c r="AR71" s="200">
        <v>18.93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404.67</v>
      </c>
      <c r="L72" s="200">
        <v>6.05</v>
      </c>
      <c r="M72" s="200">
        <v>30.05</v>
      </c>
      <c r="N72" s="200">
        <v>49.98</v>
      </c>
      <c r="O72" s="200">
        <v>35.299999999999997</v>
      </c>
      <c r="P72" s="200">
        <v>23.91</v>
      </c>
      <c r="Q72" s="200">
        <v>4.6100000000000003</v>
      </c>
      <c r="R72" s="200">
        <v>17.29</v>
      </c>
      <c r="S72" s="200">
        <v>11.17</v>
      </c>
      <c r="T72" s="200">
        <v>0</v>
      </c>
      <c r="U72" s="200">
        <v>59.84</v>
      </c>
      <c r="V72" s="200">
        <v>8.77</v>
      </c>
      <c r="W72" s="200">
        <v>19.64</v>
      </c>
      <c r="X72" s="200">
        <v>62.43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82.6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117.77</v>
      </c>
      <c r="AQ72" s="200">
        <v>36.79</v>
      </c>
      <c r="AR72" s="200">
        <v>10.66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433.58</v>
      </c>
      <c r="L73" s="200">
        <v>6.05</v>
      </c>
      <c r="M73" s="200">
        <v>30.05</v>
      </c>
      <c r="N73" s="200">
        <v>49.98</v>
      </c>
      <c r="O73" s="200">
        <v>35.299999999999997</v>
      </c>
      <c r="P73" s="200">
        <v>23.91</v>
      </c>
      <c r="Q73" s="200">
        <v>4.6100000000000003</v>
      </c>
      <c r="R73" s="200">
        <v>17.29</v>
      </c>
      <c r="S73" s="200">
        <v>11.17</v>
      </c>
      <c r="T73" s="200">
        <v>0</v>
      </c>
      <c r="U73" s="200">
        <v>59.84</v>
      </c>
      <c r="V73" s="200">
        <v>8.77</v>
      </c>
      <c r="W73" s="200">
        <v>19.64</v>
      </c>
      <c r="X73" s="200">
        <v>62.43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82.6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117.77</v>
      </c>
      <c r="AQ73" s="200">
        <v>36.130000000000003</v>
      </c>
      <c r="AR73" s="200">
        <v>4.84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433.58</v>
      </c>
      <c r="L74" s="200">
        <v>6.05</v>
      </c>
      <c r="M74" s="200">
        <v>30.05</v>
      </c>
      <c r="N74" s="200">
        <v>49.98</v>
      </c>
      <c r="O74" s="200">
        <v>35.299999999999997</v>
      </c>
      <c r="P74" s="200">
        <v>23.91</v>
      </c>
      <c r="Q74" s="200">
        <v>4.6100000000000003</v>
      </c>
      <c r="R74" s="200">
        <v>17.29</v>
      </c>
      <c r="S74" s="200">
        <v>11.17</v>
      </c>
      <c r="T74" s="200">
        <v>0</v>
      </c>
      <c r="U74" s="200">
        <v>59.84</v>
      </c>
      <c r="V74" s="200">
        <v>8.77</v>
      </c>
      <c r="W74" s="200">
        <v>19.64</v>
      </c>
      <c r="X74" s="200">
        <v>62.43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82.6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117.77</v>
      </c>
      <c r="AQ74" s="200">
        <v>36.130000000000003</v>
      </c>
      <c r="AR74" s="200">
        <v>1.05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433.58</v>
      </c>
      <c r="L75" s="200">
        <v>6.05</v>
      </c>
      <c r="M75" s="200">
        <v>30.05</v>
      </c>
      <c r="N75" s="200">
        <v>49.98</v>
      </c>
      <c r="O75" s="200">
        <v>35.299999999999997</v>
      </c>
      <c r="P75" s="200">
        <v>23.91</v>
      </c>
      <c r="Q75" s="200">
        <v>4.6100000000000003</v>
      </c>
      <c r="R75" s="200">
        <v>17.29</v>
      </c>
      <c r="S75" s="200">
        <v>11.17</v>
      </c>
      <c r="T75" s="200">
        <v>0</v>
      </c>
      <c r="U75" s="200">
        <v>59.84</v>
      </c>
      <c r="V75" s="200">
        <v>8.77</v>
      </c>
      <c r="W75" s="200">
        <v>19.64</v>
      </c>
      <c r="X75" s="200">
        <v>62.43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80.5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117.77</v>
      </c>
      <c r="AQ75" s="200">
        <v>36.79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433.58</v>
      </c>
      <c r="L76" s="200">
        <v>6.05</v>
      </c>
      <c r="M76" s="200">
        <v>30.05</v>
      </c>
      <c r="N76" s="200">
        <v>49.98</v>
      </c>
      <c r="O76" s="200">
        <v>35.299999999999997</v>
      </c>
      <c r="P76" s="200">
        <v>23.91</v>
      </c>
      <c r="Q76" s="200">
        <v>4.6100000000000003</v>
      </c>
      <c r="R76" s="200">
        <v>17.29</v>
      </c>
      <c r="S76" s="200">
        <v>11.17</v>
      </c>
      <c r="T76" s="200">
        <v>0</v>
      </c>
      <c r="U76" s="200">
        <v>59.84</v>
      </c>
      <c r="V76" s="200">
        <v>8.77</v>
      </c>
      <c r="W76" s="200">
        <v>19.64</v>
      </c>
      <c r="X76" s="200">
        <v>62.43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80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117.77</v>
      </c>
      <c r="AQ76" s="200">
        <v>36.79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433.58</v>
      </c>
      <c r="L77" s="200">
        <v>6.05</v>
      </c>
      <c r="M77" s="200">
        <v>30.05</v>
      </c>
      <c r="N77" s="200">
        <v>49.98</v>
      </c>
      <c r="O77" s="200">
        <v>35.299999999999997</v>
      </c>
      <c r="P77" s="200">
        <v>23.91</v>
      </c>
      <c r="Q77" s="200">
        <v>4.6100000000000003</v>
      </c>
      <c r="R77" s="200">
        <v>17.29</v>
      </c>
      <c r="S77" s="200">
        <v>11.17</v>
      </c>
      <c r="T77" s="200">
        <v>0</v>
      </c>
      <c r="U77" s="200">
        <v>59.84</v>
      </c>
      <c r="V77" s="200">
        <v>8.77</v>
      </c>
      <c r="W77" s="200">
        <v>19.64</v>
      </c>
      <c r="X77" s="200">
        <v>62.43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80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117.77</v>
      </c>
      <c r="AQ77" s="200">
        <v>36.79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433.58</v>
      </c>
      <c r="L78" s="200">
        <v>6.05</v>
      </c>
      <c r="M78" s="200">
        <v>30.05</v>
      </c>
      <c r="N78" s="200">
        <v>49.98</v>
      </c>
      <c r="O78" s="200">
        <v>35.299999999999997</v>
      </c>
      <c r="P78" s="200">
        <v>23.91</v>
      </c>
      <c r="Q78" s="200">
        <v>4.6100000000000003</v>
      </c>
      <c r="R78" s="200">
        <v>17.29</v>
      </c>
      <c r="S78" s="200">
        <v>11.17</v>
      </c>
      <c r="T78" s="200">
        <v>0</v>
      </c>
      <c r="U78" s="200">
        <v>59.84</v>
      </c>
      <c r="V78" s="200">
        <v>8.77</v>
      </c>
      <c r="W78" s="200">
        <v>19.64</v>
      </c>
      <c r="X78" s="200">
        <v>62.43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80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117.77</v>
      </c>
      <c r="AQ78" s="200">
        <v>36.79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433.58</v>
      </c>
      <c r="L79" s="200">
        <v>6.05</v>
      </c>
      <c r="M79" s="200">
        <v>30.05</v>
      </c>
      <c r="N79" s="200">
        <v>49.98</v>
      </c>
      <c r="O79" s="200">
        <v>35.299999999999997</v>
      </c>
      <c r="P79" s="200">
        <v>23.91</v>
      </c>
      <c r="Q79" s="200">
        <v>4.6100000000000003</v>
      </c>
      <c r="R79" s="200">
        <v>17.29</v>
      </c>
      <c r="S79" s="200">
        <v>11.17</v>
      </c>
      <c r="T79" s="200">
        <v>0</v>
      </c>
      <c r="U79" s="200">
        <v>59.84</v>
      </c>
      <c r="V79" s="200">
        <v>8.77</v>
      </c>
      <c r="W79" s="200">
        <v>19.64</v>
      </c>
      <c r="X79" s="200">
        <v>62.43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80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117.77</v>
      </c>
      <c r="AQ79" s="200">
        <v>36.79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433.58</v>
      </c>
      <c r="L80" s="200">
        <v>6.05</v>
      </c>
      <c r="M80" s="200">
        <v>30.05</v>
      </c>
      <c r="N80" s="200">
        <v>49.98</v>
      </c>
      <c r="O80" s="200">
        <v>35.299999999999997</v>
      </c>
      <c r="P80" s="200">
        <v>23.91</v>
      </c>
      <c r="Q80" s="200">
        <v>4.6100000000000003</v>
      </c>
      <c r="R80" s="200">
        <v>17.29</v>
      </c>
      <c r="S80" s="200">
        <v>11.17</v>
      </c>
      <c r="T80" s="200">
        <v>0</v>
      </c>
      <c r="U80" s="200">
        <v>59.84</v>
      </c>
      <c r="V80" s="200">
        <v>8.77</v>
      </c>
      <c r="W80" s="200">
        <v>19.64</v>
      </c>
      <c r="X80" s="200">
        <v>62.43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80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117.77</v>
      </c>
      <c r="AQ80" s="200">
        <v>36.79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433.57</v>
      </c>
      <c r="L81" s="200">
        <v>6.05</v>
      </c>
      <c r="M81" s="200">
        <v>30.05</v>
      </c>
      <c r="N81" s="200">
        <v>49.98</v>
      </c>
      <c r="O81" s="200">
        <v>35.299999999999997</v>
      </c>
      <c r="P81" s="200">
        <v>23.91</v>
      </c>
      <c r="Q81" s="200">
        <v>4.6100000000000003</v>
      </c>
      <c r="R81" s="200">
        <v>17.29</v>
      </c>
      <c r="S81" s="200">
        <v>11.17</v>
      </c>
      <c r="T81" s="200">
        <v>0</v>
      </c>
      <c r="U81" s="200">
        <v>59.84</v>
      </c>
      <c r="V81" s="200">
        <v>8.77</v>
      </c>
      <c r="W81" s="200">
        <v>19.64</v>
      </c>
      <c r="X81" s="200">
        <v>62.43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80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117.77</v>
      </c>
      <c r="AQ81" s="200">
        <v>36.79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433.58</v>
      </c>
      <c r="L82" s="200">
        <v>6.05</v>
      </c>
      <c r="M82" s="200">
        <v>30.05</v>
      </c>
      <c r="N82" s="200">
        <v>49.98</v>
      </c>
      <c r="O82" s="200">
        <v>35.299999999999997</v>
      </c>
      <c r="P82" s="200">
        <v>23.91</v>
      </c>
      <c r="Q82" s="200">
        <v>4.6100000000000003</v>
      </c>
      <c r="R82" s="200">
        <v>17.29</v>
      </c>
      <c r="S82" s="200">
        <v>11.17</v>
      </c>
      <c r="T82" s="200">
        <v>0</v>
      </c>
      <c r="U82" s="200">
        <v>59.84</v>
      </c>
      <c r="V82" s="200">
        <v>8.77</v>
      </c>
      <c r="W82" s="200">
        <v>19.64</v>
      </c>
      <c r="X82" s="200">
        <v>62.43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80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117.77</v>
      </c>
      <c r="AQ82" s="200">
        <v>36.79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433.58</v>
      </c>
      <c r="L83" s="200">
        <v>6.05</v>
      </c>
      <c r="M83" s="200">
        <v>30.05</v>
      </c>
      <c r="N83" s="200">
        <v>49.98</v>
      </c>
      <c r="O83" s="200">
        <v>35.299999999999997</v>
      </c>
      <c r="P83" s="200">
        <v>23.91</v>
      </c>
      <c r="Q83" s="200">
        <v>4.62</v>
      </c>
      <c r="R83" s="200">
        <v>17.29</v>
      </c>
      <c r="S83" s="200">
        <v>11.16</v>
      </c>
      <c r="T83" s="200">
        <v>0</v>
      </c>
      <c r="U83" s="200">
        <v>59.84</v>
      </c>
      <c r="V83" s="200">
        <v>8.77</v>
      </c>
      <c r="W83" s="200">
        <v>19.64</v>
      </c>
      <c r="X83" s="200">
        <v>62.43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80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117.77</v>
      </c>
      <c r="AQ83" s="200">
        <v>36.79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433.58</v>
      </c>
      <c r="L84" s="200">
        <v>6.05</v>
      </c>
      <c r="M84" s="200">
        <v>30.05</v>
      </c>
      <c r="N84" s="200">
        <v>49.98</v>
      </c>
      <c r="O84" s="200">
        <v>35.299999999999997</v>
      </c>
      <c r="P84" s="200">
        <v>23.91</v>
      </c>
      <c r="Q84" s="200">
        <v>4.62</v>
      </c>
      <c r="R84" s="200">
        <v>17.29</v>
      </c>
      <c r="S84" s="200">
        <v>11.16</v>
      </c>
      <c r="T84" s="200">
        <v>0</v>
      </c>
      <c r="U84" s="200">
        <v>59.84</v>
      </c>
      <c r="V84" s="200">
        <v>8.77</v>
      </c>
      <c r="W84" s="200">
        <v>19.64</v>
      </c>
      <c r="X84" s="200">
        <v>62.43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80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117.77</v>
      </c>
      <c r="AQ84" s="200">
        <v>36.79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433.58</v>
      </c>
      <c r="L85" s="200">
        <v>6.05</v>
      </c>
      <c r="M85" s="200">
        <v>30.05</v>
      </c>
      <c r="N85" s="200">
        <v>49.98</v>
      </c>
      <c r="O85" s="200">
        <v>35.299999999999997</v>
      </c>
      <c r="P85" s="200">
        <v>23.91</v>
      </c>
      <c r="Q85" s="200">
        <v>4.62</v>
      </c>
      <c r="R85" s="200">
        <v>17.29</v>
      </c>
      <c r="S85" s="200">
        <v>11.16</v>
      </c>
      <c r="T85" s="200">
        <v>0</v>
      </c>
      <c r="U85" s="200">
        <v>59.84</v>
      </c>
      <c r="V85" s="200">
        <v>8.77</v>
      </c>
      <c r="W85" s="200">
        <v>19.64</v>
      </c>
      <c r="X85" s="200">
        <v>62.43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80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117.77</v>
      </c>
      <c r="AQ85" s="200">
        <v>36.79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433.58</v>
      </c>
      <c r="L86" s="200">
        <v>6.05</v>
      </c>
      <c r="M86" s="200">
        <v>30.05</v>
      </c>
      <c r="N86" s="200">
        <v>49.98</v>
      </c>
      <c r="O86" s="200">
        <v>35.299999999999997</v>
      </c>
      <c r="P86" s="200">
        <v>23.91</v>
      </c>
      <c r="Q86" s="200">
        <v>4.62</v>
      </c>
      <c r="R86" s="200">
        <v>17.28</v>
      </c>
      <c r="S86" s="200">
        <v>11.16</v>
      </c>
      <c r="T86" s="200">
        <v>0</v>
      </c>
      <c r="U86" s="200">
        <v>59.84</v>
      </c>
      <c r="V86" s="200">
        <v>8.77</v>
      </c>
      <c r="W86" s="200">
        <v>19.64</v>
      </c>
      <c r="X86" s="200">
        <v>62.43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80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117.77</v>
      </c>
      <c r="AQ86" s="200">
        <v>36.79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433.58</v>
      </c>
      <c r="L87" s="200">
        <v>6.05</v>
      </c>
      <c r="M87" s="200">
        <v>30.05</v>
      </c>
      <c r="N87" s="200">
        <v>49.98</v>
      </c>
      <c r="O87" s="200">
        <v>35.299999999999997</v>
      </c>
      <c r="P87" s="200">
        <v>23.91</v>
      </c>
      <c r="Q87" s="200">
        <v>4.62</v>
      </c>
      <c r="R87" s="200">
        <v>17.28</v>
      </c>
      <c r="S87" s="200">
        <v>11.16</v>
      </c>
      <c r="T87" s="200">
        <v>0</v>
      </c>
      <c r="U87" s="200">
        <v>59.84</v>
      </c>
      <c r="V87" s="200">
        <v>8.77</v>
      </c>
      <c r="W87" s="200">
        <v>19.64</v>
      </c>
      <c r="X87" s="200">
        <v>62.43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80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117.77</v>
      </c>
      <c r="AQ87" s="200">
        <v>36.79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433.58</v>
      </c>
      <c r="L88" s="200">
        <v>6.05</v>
      </c>
      <c r="M88" s="200">
        <v>30.05</v>
      </c>
      <c r="N88" s="200">
        <v>49.98</v>
      </c>
      <c r="O88" s="200">
        <v>35.299999999999997</v>
      </c>
      <c r="P88" s="200">
        <v>23.91</v>
      </c>
      <c r="Q88" s="200">
        <v>4.62</v>
      </c>
      <c r="R88" s="200">
        <v>17.28</v>
      </c>
      <c r="S88" s="200">
        <v>11.16</v>
      </c>
      <c r="T88" s="200">
        <v>0</v>
      </c>
      <c r="U88" s="200">
        <v>59.84</v>
      </c>
      <c r="V88" s="200">
        <v>8.77</v>
      </c>
      <c r="W88" s="200">
        <v>19.64</v>
      </c>
      <c r="X88" s="200">
        <v>62.43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81.96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117.77</v>
      </c>
      <c r="AQ88" s="200">
        <v>36.79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360</v>
      </c>
      <c r="L89" s="200">
        <v>6.05</v>
      </c>
      <c r="M89" s="200">
        <v>30.05</v>
      </c>
      <c r="N89" s="200">
        <v>49.98</v>
      </c>
      <c r="O89" s="200">
        <v>35.299999999999997</v>
      </c>
      <c r="P89" s="200">
        <v>23.91</v>
      </c>
      <c r="Q89" s="200">
        <v>4.62</v>
      </c>
      <c r="R89" s="200">
        <v>17.28</v>
      </c>
      <c r="S89" s="200">
        <v>11.16</v>
      </c>
      <c r="T89" s="200">
        <v>0</v>
      </c>
      <c r="U89" s="200">
        <v>59.84</v>
      </c>
      <c r="V89" s="200">
        <v>8.77</v>
      </c>
      <c r="W89" s="200">
        <v>19.64</v>
      </c>
      <c r="X89" s="200">
        <v>62.43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81.96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117.77</v>
      </c>
      <c r="AQ89" s="200">
        <v>36.79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289.05</v>
      </c>
      <c r="L90" s="200">
        <v>6.05</v>
      </c>
      <c r="M90" s="200">
        <v>30.05</v>
      </c>
      <c r="N90" s="200">
        <v>49.98</v>
      </c>
      <c r="O90" s="200">
        <v>35.299999999999997</v>
      </c>
      <c r="P90" s="200">
        <v>23.91</v>
      </c>
      <c r="Q90" s="200">
        <v>4.62</v>
      </c>
      <c r="R90" s="200">
        <v>17.28</v>
      </c>
      <c r="S90" s="200">
        <v>11.16</v>
      </c>
      <c r="T90" s="200">
        <v>0</v>
      </c>
      <c r="U90" s="200">
        <v>59.84</v>
      </c>
      <c r="V90" s="200">
        <v>8.77</v>
      </c>
      <c r="W90" s="200">
        <v>19.64</v>
      </c>
      <c r="X90" s="200">
        <v>62.43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81.96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117.77</v>
      </c>
      <c r="AQ90" s="200">
        <v>36.79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269.77999999999997</v>
      </c>
      <c r="L91" s="200">
        <v>6.05</v>
      </c>
      <c r="M91" s="200">
        <v>30.05</v>
      </c>
      <c r="N91" s="200">
        <v>49.98</v>
      </c>
      <c r="O91" s="200">
        <v>35.299999999999997</v>
      </c>
      <c r="P91" s="200">
        <v>23.91</v>
      </c>
      <c r="Q91" s="200">
        <v>4.62</v>
      </c>
      <c r="R91" s="200">
        <v>17.29</v>
      </c>
      <c r="S91" s="200">
        <v>11.17</v>
      </c>
      <c r="T91" s="200">
        <v>0</v>
      </c>
      <c r="U91" s="200">
        <v>59.84</v>
      </c>
      <c r="V91" s="200">
        <v>8.77</v>
      </c>
      <c r="W91" s="200">
        <v>19.64</v>
      </c>
      <c r="X91" s="200">
        <v>62.43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81.96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117.77</v>
      </c>
      <c r="AQ91" s="200">
        <v>36.79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269.77999999999997</v>
      </c>
      <c r="L92" s="200">
        <v>6.05</v>
      </c>
      <c r="M92" s="200">
        <v>30.05</v>
      </c>
      <c r="N92" s="200">
        <v>49.98</v>
      </c>
      <c r="O92" s="200">
        <v>35.299999999999997</v>
      </c>
      <c r="P92" s="200">
        <v>23.91</v>
      </c>
      <c r="Q92" s="200">
        <v>4.62</v>
      </c>
      <c r="R92" s="200">
        <v>17.29</v>
      </c>
      <c r="S92" s="200">
        <v>11.17</v>
      </c>
      <c r="T92" s="200">
        <v>0</v>
      </c>
      <c r="U92" s="200">
        <v>59.84</v>
      </c>
      <c r="V92" s="200">
        <v>8.77</v>
      </c>
      <c r="W92" s="200">
        <v>19.64</v>
      </c>
      <c r="X92" s="200">
        <v>62.43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81.96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117.77</v>
      </c>
      <c r="AQ92" s="200">
        <v>36.79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269.77999999999997</v>
      </c>
      <c r="L93" s="200">
        <v>6.05</v>
      </c>
      <c r="M93" s="200">
        <v>30.05</v>
      </c>
      <c r="N93" s="200">
        <v>49.98</v>
      </c>
      <c r="O93" s="200">
        <v>35.299999999999997</v>
      </c>
      <c r="P93" s="200">
        <v>23.91</v>
      </c>
      <c r="Q93" s="200">
        <v>4.62</v>
      </c>
      <c r="R93" s="200">
        <v>17.29</v>
      </c>
      <c r="S93" s="200">
        <v>11.17</v>
      </c>
      <c r="T93" s="200">
        <v>0</v>
      </c>
      <c r="U93" s="200">
        <v>59.84</v>
      </c>
      <c r="V93" s="200">
        <v>8.77</v>
      </c>
      <c r="W93" s="200">
        <v>19.64</v>
      </c>
      <c r="X93" s="200">
        <v>62.43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83.76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117.11</v>
      </c>
      <c r="AQ93" s="200">
        <v>36.79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269.77999999999997</v>
      </c>
      <c r="L94" s="200">
        <v>6.05</v>
      </c>
      <c r="M94" s="200">
        <v>30.05</v>
      </c>
      <c r="N94" s="200">
        <v>49.98</v>
      </c>
      <c r="O94" s="200">
        <v>35.299999999999997</v>
      </c>
      <c r="P94" s="200">
        <v>23.91</v>
      </c>
      <c r="Q94" s="200">
        <v>4.62</v>
      </c>
      <c r="R94" s="200">
        <v>17.29</v>
      </c>
      <c r="S94" s="200">
        <v>11.17</v>
      </c>
      <c r="T94" s="200">
        <v>0</v>
      </c>
      <c r="U94" s="200">
        <v>59.84</v>
      </c>
      <c r="V94" s="200">
        <v>8.77</v>
      </c>
      <c r="W94" s="200">
        <v>19.64</v>
      </c>
      <c r="X94" s="200">
        <v>62.43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83.76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117.11</v>
      </c>
      <c r="AQ94" s="200">
        <v>36.79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269.77999999999997</v>
      </c>
      <c r="L95" s="200">
        <v>6.05</v>
      </c>
      <c r="M95" s="200">
        <v>30.05</v>
      </c>
      <c r="N95" s="200">
        <v>49.98</v>
      </c>
      <c r="O95" s="200">
        <v>35.299999999999997</v>
      </c>
      <c r="P95" s="200">
        <v>23.91</v>
      </c>
      <c r="Q95" s="200">
        <v>4.62</v>
      </c>
      <c r="R95" s="200">
        <v>17.29</v>
      </c>
      <c r="S95" s="200">
        <v>11.17</v>
      </c>
      <c r="T95" s="200">
        <v>0</v>
      </c>
      <c r="U95" s="200">
        <v>59.84</v>
      </c>
      <c r="V95" s="200">
        <v>8.77</v>
      </c>
      <c r="W95" s="200">
        <v>19.64</v>
      </c>
      <c r="X95" s="200">
        <v>62.43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83.76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117.77</v>
      </c>
      <c r="AQ95" s="200">
        <v>36.79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269.77999999999997</v>
      </c>
      <c r="L96" s="200">
        <v>3.37</v>
      </c>
      <c r="M96" s="200">
        <v>30.05</v>
      </c>
      <c r="N96" s="200">
        <v>49.98</v>
      </c>
      <c r="O96" s="200">
        <v>35.299999999999997</v>
      </c>
      <c r="P96" s="200">
        <v>23.91</v>
      </c>
      <c r="Q96" s="200">
        <v>2.89</v>
      </c>
      <c r="R96" s="200">
        <v>10.44</v>
      </c>
      <c r="S96" s="200">
        <v>6.26</v>
      </c>
      <c r="T96" s="200">
        <v>0</v>
      </c>
      <c r="U96" s="200">
        <v>59.84</v>
      </c>
      <c r="V96" s="200">
        <v>8.77</v>
      </c>
      <c r="W96" s="200">
        <v>19.64</v>
      </c>
      <c r="X96" s="200">
        <v>62.43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83.76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86.72</v>
      </c>
      <c r="AQ96" s="200">
        <v>14.45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269.77999999999997</v>
      </c>
      <c r="L97" s="200">
        <v>3.37</v>
      </c>
      <c r="M97" s="200">
        <v>30.05</v>
      </c>
      <c r="N97" s="200">
        <v>49.98</v>
      </c>
      <c r="O97" s="200">
        <v>35.299999999999997</v>
      </c>
      <c r="P97" s="200">
        <v>23.91</v>
      </c>
      <c r="Q97" s="200">
        <v>2.89</v>
      </c>
      <c r="R97" s="200">
        <v>10.16</v>
      </c>
      <c r="S97" s="200">
        <v>6.26</v>
      </c>
      <c r="T97" s="200">
        <v>0</v>
      </c>
      <c r="U97" s="200">
        <v>59.84</v>
      </c>
      <c r="V97" s="200">
        <v>8.77</v>
      </c>
      <c r="W97" s="200">
        <v>19.64</v>
      </c>
      <c r="X97" s="200">
        <v>62.43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83.76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57.81</v>
      </c>
      <c r="AQ97" s="200">
        <v>14.45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269.77999999999997</v>
      </c>
      <c r="L98" s="200">
        <v>3.37</v>
      </c>
      <c r="M98" s="200">
        <v>30.05</v>
      </c>
      <c r="N98" s="200">
        <v>49.98</v>
      </c>
      <c r="O98" s="200">
        <v>35.299999999999997</v>
      </c>
      <c r="P98" s="200">
        <v>23.91</v>
      </c>
      <c r="Q98" s="200">
        <v>2.89</v>
      </c>
      <c r="R98" s="200">
        <v>10.16</v>
      </c>
      <c r="S98" s="200">
        <v>6.26</v>
      </c>
      <c r="T98" s="200">
        <v>0</v>
      </c>
      <c r="U98" s="200">
        <v>59.84</v>
      </c>
      <c r="V98" s="200">
        <v>8.77</v>
      </c>
      <c r="W98" s="200">
        <v>19.64</v>
      </c>
      <c r="X98" s="200">
        <v>62.43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83.76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57.81</v>
      </c>
      <c r="AQ98" s="200">
        <v>14.45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8.5310124999999974</v>
      </c>
      <c r="L99">
        <f t="shared" si="0"/>
        <v>0.12006000000000015</v>
      </c>
      <c r="M99">
        <f t="shared" si="0"/>
        <v>0.67471000000000048</v>
      </c>
      <c r="N99">
        <f t="shared" si="0"/>
        <v>1.1219449999999995</v>
      </c>
      <c r="O99">
        <f t="shared" si="0"/>
        <v>0.79482250000000099</v>
      </c>
      <c r="P99">
        <f t="shared" si="0"/>
        <v>0.55550000000000044</v>
      </c>
      <c r="Q99">
        <f t="shared" si="0"/>
        <v>9.2642500000000044E-2</v>
      </c>
      <c r="R99">
        <f t="shared" si="0"/>
        <v>0.34662000000000004</v>
      </c>
      <c r="S99">
        <f t="shared" si="0"/>
        <v>0.21783749999999974</v>
      </c>
      <c r="T99">
        <f t="shared" si="0"/>
        <v>0</v>
      </c>
      <c r="U99">
        <f t="shared" si="0"/>
        <v>1.431090000000002</v>
      </c>
      <c r="V99">
        <f t="shared" si="0"/>
        <v>0.1807799999999998</v>
      </c>
      <c r="W99">
        <f t="shared" si="0"/>
        <v>0.39912750000000075</v>
      </c>
      <c r="X99">
        <f t="shared" si="0"/>
        <v>1.2934600000000005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2.0592700000000019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2.2479675000000041</v>
      </c>
      <c r="AQ99">
        <f t="shared" ref="AQ99:AT99" si="1">SUM(AQ3:AQ98)/4000</f>
        <v>0.66385999999999989</v>
      </c>
      <c r="AR99">
        <f t="shared" si="1"/>
        <v>0.46653249999999996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85.75</v>
      </c>
      <c r="L3" s="200">
        <v>23.12</v>
      </c>
      <c r="M3" s="200">
        <v>0</v>
      </c>
      <c r="N3" s="200">
        <v>28.9</v>
      </c>
      <c r="O3" s="200">
        <v>24.27</v>
      </c>
      <c r="P3" s="200">
        <v>59.97</v>
      </c>
      <c r="Q3" s="200">
        <v>1.93</v>
      </c>
      <c r="R3" s="200">
        <v>5.82</v>
      </c>
      <c r="S3" s="200">
        <v>3.86</v>
      </c>
      <c r="T3" s="200">
        <v>0</v>
      </c>
      <c r="U3" s="200">
        <v>314.39999999999998</v>
      </c>
      <c r="V3" s="200">
        <v>2.89</v>
      </c>
      <c r="W3" s="200">
        <v>6.16</v>
      </c>
      <c r="X3" s="200">
        <v>36.1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48.43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33.72</v>
      </c>
      <c r="AQ3" s="200">
        <v>10.6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85.75</v>
      </c>
      <c r="L4" s="200">
        <v>23.12</v>
      </c>
      <c r="M4" s="200">
        <v>0</v>
      </c>
      <c r="N4" s="200">
        <v>28.9</v>
      </c>
      <c r="O4" s="200">
        <v>24.27</v>
      </c>
      <c r="P4" s="200">
        <v>59.97</v>
      </c>
      <c r="Q4" s="200">
        <v>1.93</v>
      </c>
      <c r="R4" s="200">
        <v>5.82</v>
      </c>
      <c r="S4" s="200">
        <v>3.86</v>
      </c>
      <c r="T4" s="200">
        <v>0</v>
      </c>
      <c r="U4" s="200">
        <v>314.39999999999998</v>
      </c>
      <c r="V4" s="200">
        <v>2.89</v>
      </c>
      <c r="W4" s="200">
        <v>6.16</v>
      </c>
      <c r="X4" s="200">
        <v>36.1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48.43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33.72</v>
      </c>
      <c r="AQ4" s="200">
        <v>10.6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85.75</v>
      </c>
      <c r="L5" s="200">
        <v>23.12</v>
      </c>
      <c r="M5" s="200">
        <v>0</v>
      </c>
      <c r="N5" s="200">
        <v>28.9</v>
      </c>
      <c r="O5" s="200">
        <v>24.27</v>
      </c>
      <c r="P5" s="200">
        <v>58.92</v>
      </c>
      <c r="Q5" s="200">
        <v>1.93</v>
      </c>
      <c r="R5" s="200">
        <v>5.82</v>
      </c>
      <c r="S5" s="200">
        <v>3.86</v>
      </c>
      <c r="T5" s="200">
        <v>0</v>
      </c>
      <c r="U5" s="200">
        <v>314.39999999999998</v>
      </c>
      <c r="V5" s="200">
        <v>2.89</v>
      </c>
      <c r="W5" s="200">
        <v>6.16</v>
      </c>
      <c r="X5" s="200">
        <v>36.1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48.43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33.72</v>
      </c>
      <c r="AQ5" s="200">
        <v>10.6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85.75</v>
      </c>
      <c r="L6" s="200">
        <v>23.12</v>
      </c>
      <c r="M6" s="200">
        <v>0</v>
      </c>
      <c r="N6" s="200">
        <v>28.9</v>
      </c>
      <c r="O6" s="200">
        <v>24.27</v>
      </c>
      <c r="P6" s="200">
        <v>58.92</v>
      </c>
      <c r="Q6" s="200">
        <v>1.93</v>
      </c>
      <c r="R6" s="200">
        <v>5.82</v>
      </c>
      <c r="S6" s="200">
        <v>3.86</v>
      </c>
      <c r="T6" s="200">
        <v>0</v>
      </c>
      <c r="U6" s="200">
        <v>314.39999999999998</v>
      </c>
      <c r="V6" s="200">
        <v>2.89</v>
      </c>
      <c r="W6" s="200">
        <v>6.16</v>
      </c>
      <c r="X6" s="200">
        <v>36.1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48.43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33.72</v>
      </c>
      <c r="AQ6" s="200">
        <v>10.6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85.75</v>
      </c>
      <c r="L7" s="200">
        <v>23.12</v>
      </c>
      <c r="M7" s="200">
        <v>0</v>
      </c>
      <c r="N7" s="200">
        <v>28.9</v>
      </c>
      <c r="O7" s="200">
        <v>24.27</v>
      </c>
      <c r="P7" s="200">
        <v>58.92</v>
      </c>
      <c r="Q7" s="200">
        <v>1.93</v>
      </c>
      <c r="R7" s="200">
        <v>5.82</v>
      </c>
      <c r="S7" s="200">
        <v>3.86</v>
      </c>
      <c r="T7" s="200">
        <v>0</v>
      </c>
      <c r="U7" s="200">
        <v>314.39999999999998</v>
      </c>
      <c r="V7" s="200">
        <v>2.89</v>
      </c>
      <c r="W7" s="200">
        <v>6.16</v>
      </c>
      <c r="X7" s="200">
        <v>19.559999999999999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48.43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33.72</v>
      </c>
      <c r="AQ7" s="200">
        <v>10.6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85.75</v>
      </c>
      <c r="L8" s="200">
        <v>23.12</v>
      </c>
      <c r="M8" s="200">
        <v>0</v>
      </c>
      <c r="N8" s="200">
        <v>28.9</v>
      </c>
      <c r="O8" s="200">
        <v>24.27</v>
      </c>
      <c r="P8" s="200">
        <v>58.92</v>
      </c>
      <c r="Q8" s="200">
        <v>1.93</v>
      </c>
      <c r="R8" s="200">
        <v>5.82</v>
      </c>
      <c r="S8" s="200">
        <v>3.86</v>
      </c>
      <c r="T8" s="200">
        <v>0</v>
      </c>
      <c r="U8" s="200">
        <v>314.39999999999998</v>
      </c>
      <c r="V8" s="200">
        <v>2.89</v>
      </c>
      <c r="W8" s="200">
        <v>6.16</v>
      </c>
      <c r="X8" s="200">
        <v>19.559999999999999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48.43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33.72</v>
      </c>
      <c r="AQ8" s="200">
        <v>10.6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85.75</v>
      </c>
      <c r="L9" s="200">
        <v>23.12</v>
      </c>
      <c r="M9" s="200">
        <v>0</v>
      </c>
      <c r="N9" s="200">
        <v>28.9</v>
      </c>
      <c r="O9" s="200">
        <v>24.27</v>
      </c>
      <c r="P9" s="200">
        <v>58.92</v>
      </c>
      <c r="Q9" s="200">
        <v>1.93</v>
      </c>
      <c r="R9" s="200">
        <v>5.82</v>
      </c>
      <c r="S9" s="200">
        <v>3.86</v>
      </c>
      <c r="T9" s="200">
        <v>0</v>
      </c>
      <c r="U9" s="200">
        <v>314.39999999999998</v>
      </c>
      <c r="V9" s="200">
        <v>2.89</v>
      </c>
      <c r="W9" s="200">
        <v>6.16</v>
      </c>
      <c r="X9" s="200">
        <v>19.559999999999999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48.43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33.72</v>
      </c>
      <c r="AQ9" s="200">
        <v>10.6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85.75</v>
      </c>
      <c r="L10" s="200">
        <v>23.12</v>
      </c>
      <c r="M10" s="200">
        <v>0</v>
      </c>
      <c r="N10" s="200">
        <v>28.9</v>
      </c>
      <c r="O10" s="200">
        <v>24.27</v>
      </c>
      <c r="P10" s="200">
        <v>58.92</v>
      </c>
      <c r="Q10" s="200">
        <v>1.93</v>
      </c>
      <c r="R10" s="200">
        <v>5.82</v>
      </c>
      <c r="S10" s="200">
        <v>3.86</v>
      </c>
      <c r="T10" s="200">
        <v>0</v>
      </c>
      <c r="U10" s="200">
        <v>314.39999999999998</v>
      </c>
      <c r="V10" s="200">
        <v>2.89</v>
      </c>
      <c r="W10" s="200">
        <v>6.16</v>
      </c>
      <c r="X10" s="200">
        <v>19.559999999999999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48.43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33.72</v>
      </c>
      <c r="AQ10" s="200">
        <v>10.6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85.75</v>
      </c>
      <c r="L11" s="200">
        <v>23.12</v>
      </c>
      <c r="M11" s="200">
        <v>0</v>
      </c>
      <c r="N11" s="200">
        <v>28.9</v>
      </c>
      <c r="O11" s="200">
        <v>24.27</v>
      </c>
      <c r="P11" s="200">
        <v>58.92</v>
      </c>
      <c r="Q11" s="200">
        <v>1.93</v>
      </c>
      <c r="R11" s="200">
        <v>5.82</v>
      </c>
      <c r="S11" s="200">
        <v>3.86</v>
      </c>
      <c r="T11" s="200">
        <v>0</v>
      </c>
      <c r="U11" s="200">
        <v>314.39999999999998</v>
      </c>
      <c r="V11" s="200">
        <v>2.89</v>
      </c>
      <c r="W11" s="200">
        <v>6.16</v>
      </c>
      <c r="X11" s="200">
        <v>19.559999999999999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48.43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33.72</v>
      </c>
      <c r="AQ11" s="200">
        <v>10.6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85.75</v>
      </c>
      <c r="L12" s="200">
        <v>23.12</v>
      </c>
      <c r="M12" s="200">
        <v>0</v>
      </c>
      <c r="N12" s="200">
        <v>28.9</v>
      </c>
      <c r="O12" s="200">
        <v>24.27</v>
      </c>
      <c r="P12" s="200">
        <v>58.92</v>
      </c>
      <c r="Q12" s="200">
        <v>1.93</v>
      </c>
      <c r="R12" s="200">
        <v>5.82</v>
      </c>
      <c r="S12" s="200">
        <v>3.86</v>
      </c>
      <c r="T12" s="200">
        <v>0</v>
      </c>
      <c r="U12" s="200">
        <v>314.39999999999998</v>
      </c>
      <c r="V12" s="200">
        <v>2.89</v>
      </c>
      <c r="W12" s="200">
        <v>6.16</v>
      </c>
      <c r="X12" s="200">
        <v>19.559999999999999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48.43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33.72</v>
      </c>
      <c r="AQ12" s="200">
        <v>10.6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85.75</v>
      </c>
      <c r="L13" s="200">
        <v>23.12</v>
      </c>
      <c r="M13" s="200">
        <v>0</v>
      </c>
      <c r="N13" s="200">
        <v>28.9</v>
      </c>
      <c r="O13" s="200">
        <v>24.27</v>
      </c>
      <c r="P13" s="200">
        <v>58.92</v>
      </c>
      <c r="Q13" s="200">
        <v>1.86</v>
      </c>
      <c r="R13" s="200">
        <v>5.61</v>
      </c>
      <c r="S13" s="200">
        <v>3.72</v>
      </c>
      <c r="T13" s="200">
        <v>0</v>
      </c>
      <c r="U13" s="200">
        <v>314.39999999999998</v>
      </c>
      <c r="V13" s="200">
        <v>2.78</v>
      </c>
      <c r="W13" s="200">
        <v>6.16</v>
      </c>
      <c r="X13" s="200">
        <v>19.579999999999998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48.43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33.72</v>
      </c>
      <c r="AQ13" s="200">
        <v>10.34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85.75</v>
      </c>
      <c r="L14" s="200">
        <v>23.12</v>
      </c>
      <c r="M14" s="200">
        <v>0</v>
      </c>
      <c r="N14" s="200">
        <v>28.9</v>
      </c>
      <c r="O14" s="200">
        <v>24.27</v>
      </c>
      <c r="P14" s="200">
        <v>58.92</v>
      </c>
      <c r="Q14" s="200">
        <v>1.86</v>
      </c>
      <c r="R14" s="200">
        <v>5.61</v>
      </c>
      <c r="S14" s="200">
        <v>3.72</v>
      </c>
      <c r="T14" s="200">
        <v>0</v>
      </c>
      <c r="U14" s="200">
        <v>314.39999999999998</v>
      </c>
      <c r="V14" s="200">
        <v>2.78</v>
      </c>
      <c r="W14" s="200">
        <v>6.16</v>
      </c>
      <c r="X14" s="200">
        <v>19.579999999999998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48.43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33.72</v>
      </c>
      <c r="AQ14" s="200">
        <v>10.34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85.75</v>
      </c>
      <c r="L15" s="200">
        <v>23.12</v>
      </c>
      <c r="M15" s="200">
        <v>0</v>
      </c>
      <c r="N15" s="200">
        <v>28.9</v>
      </c>
      <c r="O15" s="200">
        <v>24.27</v>
      </c>
      <c r="P15" s="200">
        <v>58.92</v>
      </c>
      <c r="Q15" s="200">
        <v>1.86</v>
      </c>
      <c r="R15" s="200">
        <v>5.61</v>
      </c>
      <c r="S15" s="200">
        <v>3.72</v>
      </c>
      <c r="T15" s="200">
        <v>0</v>
      </c>
      <c r="U15" s="200">
        <v>314.39999999999998</v>
      </c>
      <c r="V15" s="200">
        <v>2.78</v>
      </c>
      <c r="W15" s="200">
        <v>6.16</v>
      </c>
      <c r="X15" s="200">
        <v>19.579999999999998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48.43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33.72</v>
      </c>
      <c r="AQ15" s="200">
        <v>10.34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85.75</v>
      </c>
      <c r="L16" s="200">
        <v>23.12</v>
      </c>
      <c r="M16" s="200">
        <v>0</v>
      </c>
      <c r="N16" s="200">
        <v>28.9</v>
      </c>
      <c r="O16" s="200">
        <v>24.27</v>
      </c>
      <c r="P16" s="200">
        <v>58.92</v>
      </c>
      <c r="Q16" s="200">
        <v>1.86</v>
      </c>
      <c r="R16" s="200">
        <v>5.61</v>
      </c>
      <c r="S16" s="200">
        <v>3.72</v>
      </c>
      <c r="T16" s="200">
        <v>0</v>
      </c>
      <c r="U16" s="200">
        <v>314.39999999999998</v>
      </c>
      <c r="V16" s="200">
        <v>2.78</v>
      </c>
      <c r="W16" s="200">
        <v>6.16</v>
      </c>
      <c r="X16" s="200">
        <v>19.579999999999998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48.43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33.72</v>
      </c>
      <c r="AQ16" s="200">
        <v>10.34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85.75</v>
      </c>
      <c r="L17" s="200">
        <v>23.12</v>
      </c>
      <c r="M17" s="200">
        <v>0</v>
      </c>
      <c r="N17" s="200">
        <v>28.9</v>
      </c>
      <c r="O17" s="200">
        <v>24.27</v>
      </c>
      <c r="P17" s="200">
        <v>58.92</v>
      </c>
      <c r="Q17" s="200">
        <v>1.86</v>
      </c>
      <c r="R17" s="200">
        <v>5.61</v>
      </c>
      <c r="S17" s="200">
        <v>3.72</v>
      </c>
      <c r="T17" s="200">
        <v>0</v>
      </c>
      <c r="U17" s="200">
        <v>314.39999999999998</v>
      </c>
      <c r="V17" s="200">
        <v>5.08</v>
      </c>
      <c r="W17" s="200">
        <v>6.16</v>
      </c>
      <c r="X17" s="200">
        <v>36.1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48.43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33.72</v>
      </c>
      <c r="AQ17" s="200">
        <v>10.210000000000001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85.75</v>
      </c>
      <c r="L18" s="200">
        <v>23.12</v>
      </c>
      <c r="M18" s="200">
        <v>0</v>
      </c>
      <c r="N18" s="200">
        <v>28.9</v>
      </c>
      <c r="O18" s="200">
        <v>24.27</v>
      </c>
      <c r="P18" s="200">
        <v>58.92</v>
      </c>
      <c r="Q18" s="200">
        <v>1.86</v>
      </c>
      <c r="R18" s="200">
        <v>5.61</v>
      </c>
      <c r="S18" s="200">
        <v>3.72</v>
      </c>
      <c r="T18" s="200">
        <v>0</v>
      </c>
      <c r="U18" s="200">
        <v>314.39999999999998</v>
      </c>
      <c r="V18" s="200">
        <v>5.08</v>
      </c>
      <c r="W18" s="200">
        <v>11.36</v>
      </c>
      <c r="X18" s="200">
        <v>36.1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48.43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33.72</v>
      </c>
      <c r="AQ18" s="200">
        <v>10.210000000000001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85.75</v>
      </c>
      <c r="L19" s="200">
        <v>23.12</v>
      </c>
      <c r="M19" s="200">
        <v>0</v>
      </c>
      <c r="N19" s="200">
        <v>28.9</v>
      </c>
      <c r="O19" s="200">
        <v>23.5</v>
      </c>
      <c r="P19" s="200">
        <v>58.92</v>
      </c>
      <c r="Q19" s="200">
        <v>1.86</v>
      </c>
      <c r="R19" s="200">
        <v>5.61</v>
      </c>
      <c r="S19" s="200">
        <v>3.72</v>
      </c>
      <c r="T19" s="200">
        <v>0</v>
      </c>
      <c r="U19" s="200">
        <v>314.39999999999998</v>
      </c>
      <c r="V19" s="200">
        <v>5.08</v>
      </c>
      <c r="W19" s="200">
        <v>11.36</v>
      </c>
      <c r="X19" s="200">
        <v>36.1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48.43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38.54</v>
      </c>
      <c r="AQ19" s="200">
        <v>10.210000000000001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85.75</v>
      </c>
      <c r="L20" s="200">
        <v>23.12</v>
      </c>
      <c r="M20" s="200">
        <v>0</v>
      </c>
      <c r="N20" s="200">
        <v>28.9</v>
      </c>
      <c r="O20" s="200">
        <v>24.27</v>
      </c>
      <c r="P20" s="200">
        <v>58.92</v>
      </c>
      <c r="Q20" s="200">
        <v>1.86</v>
      </c>
      <c r="R20" s="200">
        <v>5.61</v>
      </c>
      <c r="S20" s="200">
        <v>3.72</v>
      </c>
      <c r="T20" s="200">
        <v>0</v>
      </c>
      <c r="U20" s="200">
        <v>314.39999999999998</v>
      </c>
      <c r="V20" s="200">
        <v>5.08</v>
      </c>
      <c r="W20" s="200">
        <v>11.36</v>
      </c>
      <c r="X20" s="200">
        <v>36.1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48.43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38.54</v>
      </c>
      <c r="AQ20" s="200">
        <v>10.210000000000001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85.75</v>
      </c>
      <c r="L21" s="200">
        <v>23.12</v>
      </c>
      <c r="M21" s="200">
        <v>0</v>
      </c>
      <c r="N21" s="200">
        <v>28.9</v>
      </c>
      <c r="O21" s="200">
        <v>24.27</v>
      </c>
      <c r="P21" s="200">
        <v>58.92</v>
      </c>
      <c r="Q21" s="200">
        <v>1.86</v>
      </c>
      <c r="R21" s="200">
        <v>5.61</v>
      </c>
      <c r="S21" s="200">
        <v>3.72</v>
      </c>
      <c r="T21" s="200">
        <v>0</v>
      </c>
      <c r="U21" s="200">
        <v>314.39999999999998</v>
      </c>
      <c r="V21" s="200">
        <v>5.08</v>
      </c>
      <c r="W21" s="200">
        <v>11.36</v>
      </c>
      <c r="X21" s="200">
        <v>36.1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48.43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38.54</v>
      </c>
      <c r="AQ21" s="200">
        <v>10.210000000000001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85.75</v>
      </c>
      <c r="L22" s="200">
        <v>23.12</v>
      </c>
      <c r="M22" s="200">
        <v>0</v>
      </c>
      <c r="N22" s="200">
        <v>28.9</v>
      </c>
      <c r="O22" s="200">
        <v>24.27</v>
      </c>
      <c r="P22" s="200">
        <v>58.92</v>
      </c>
      <c r="Q22" s="200">
        <v>1.86</v>
      </c>
      <c r="R22" s="200">
        <v>5.61</v>
      </c>
      <c r="S22" s="200">
        <v>3.72</v>
      </c>
      <c r="T22" s="200">
        <v>0</v>
      </c>
      <c r="U22" s="200">
        <v>314.39999999999998</v>
      </c>
      <c r="V22" s="200">
        <v>5.08</v>
      </c>
      <c r="W22" s="200">
        <v>11.12</v>
      </c>
      <c r="X22" s="200">
        <v>35.840000000000003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48.43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38.54</v>
      </c>
      <c r="AQ22" s="200">
        <v>10.210000000000001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85.75</v>
      </c>
      <c r="L23" s="200">
        <v>23.12</v>
      </c>
      <c r="M23" s="200">
        <v>0</v>
      </c>
      <c r="N23" s="200">
        <v>28.9</v>
      </c>
      <c r="O23" s="200">
        <v>24.27</v>
      </c>
      <c r="P23" s="200">
        <v>58.92</v>
      </c>
      <c r="Q23" s="200">
        <v>1.86</v>
      </c>
      <c r="R23" s="200">
        <v>10.38</v>
      </c>
      <c r="S23" s="200">
        <v>3.72</v>
      </c>
      <c r="T23" s="200">
        <v>0</v>
      </c>
      <c r="U23" s="200">
        <v>314.39999999999998</v>
      </c>
      <c r="V23" s="200">
        <v>5.08</v>
      </c>
      <c r="W23" s="200">
        <v>11.36</v>
      </c>
      <c r="X23" s="200">
        <v>36.1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48.43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50.84</v>
      </c>
      <c r="AQ23" s="200">
        <v>10.210000000000001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85.75</v>
      </c>
      <c r="L24" s="200">
        <v>23.12</v>
      </c>
      <c r="M24" s="200">
        <v>0</v>
      </c>
      <c r="N24" s="200">
        <v>28.9</v>
      </c>
      <c r="O24" s="200">
        <v>24.27</v>
      </c>
      <c r="P24" s="200">
        <v>58.92</v>
      </c>
      <c r="Q24" s="200">
        <v>1.86</v>
      </c>
      <c r="R24" s="200">
        <v>10.38</v>
      </c>
      <c r="S24" s="200">
        <v>3.72</v>
      </c>
      <c r="T24" s="200">
        <v>0</v>
      </c>
      <c r="U24" s="200">
        <v>314.39999999999998</v>
      </c>
      <c r="V24" s="200">
        <v>5.08</v>
      </c>
      <c r="W24" s="200">
        <v>11.36</v>
      </c>
      <c r="X24" s="200">
        <v>36.1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48.43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63.42</v>
      </c>
      <c r="AQ24" s="200">
        <v>10.210000000000001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85.75</v>
      </c>
      <c r="L25" s="200">
        <v>23.12</v>
      </c>
      <c r="M25" s="200">
        <v>0</v>
      </c>
      <c r="N25" s="200">
        <v>28.9</v>
      </c>
      <c r="O25" s="200">
        <v>24.27</v>
      </c>
      <c r="P25" s="200">
        <v>58.92</v>
      </c>
      <c r="Q25" s="200">
        <v>1.86</v>
      </c>
      <c r="R25" s="200">
        <v>10.38</v>
      </c>
      <c r="S25" s="200">
        <v>5.03</v>
      </c>
      <c r="T25" s="200">
        <v>0</v>
      </c>
      <c r="U25" s="200">
        <v>314.39999999999998</v>
      </c>
      <c r="V25" s="200">
        <v>5.08</v>
      </c>
      <c r="W25" s="200">
        <v>11.36</v>
      </c>
      <c r="X25" s="200">
        <v>36.1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48.43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68.099999999999994</v>
      </c>
      <c r="AQ25" s="200">
        <v>10.210000000000001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85.75</v>
      </c>
      <c r="L26" s="200">
        <v>23.12</v>
      </c>
      <c r="M26" s="200">
        <v>0</v>
      </c>
      <c r="N26" s="200">
        <v>28.9</v>
      </c>
      <c r="O26" s="200">
        <v>24.27</v>
      </c>
      <c r="P26" s="200">
        <v>58.92</v>
      </c>
      <c r="Q26" s="200">
        <v>1.86</v>
      </c>
      <c r="R26" s="200">
        <v>10.38</v>
      </c>
      <c r="S26" s="200">
        <v>3.71</v>
      </c>
      <c r="T26" s="200">
        <v>0</v>
      </c>
      <c r="U26" s="200">
        <v>314.39999999999998</v>
      </c>
      <c r="V26" s="200">
        <v>5.08</v>
      </c>
      <c r="W26" s="200">
        <v>11.36</v>
      </c>
      <c r="X26" s="200">
        <v>36.1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48.43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68.099999999999994</v>
      </c>
      <c r="AQ26" s="200">
        <v>10.210000000000001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85.75</v>
      </c>
      <c r="L27" s="200">
        <v>23.12</v>
      </c>
      <c r="M27" s="200">
        <v>0</v>
      </c>
      <c r="N27" s="200">
        <v>28.9</v>
      </c>
      <c r="O27" s="200">
        <v>24.27</v>
      </c>
      <c r="P27" s="200">
        <v>58.92</v>
      </c>
      <c r="Q27" s="200">
        <v>1.86</v>
      </c>
      <c r="R27" s="200">
        <v>10.38</v>
      </c>
      <c r="S27" s="200">
        <v>3.71</v>
      </c>
      <c r="T27" s="200">
        <v>0</v>
      </c>
      <c r="U27" s="200">
        <v>318.23</v>
      </c>
      <c r="V27" s="200">
        <v>5.08</v>
      </c>
      <c r="W27" s="200">
        <v>11.36</v>
      </c>
      <c r="X27" s="200">
        <v>36.1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46.09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68.099999999999994</v>
      </c>
      <c r="AQ27" s="200">
        <v>10.210000000000001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85.75</v>
      </c>
      <c r="L28" s="200">
        <v>23.12</v>
      </c>
      <c r="M28" s="200">
        <v>0</v>
      </c>
      <c r="N28" s="200">
        <v>28.9</v>
      </c>
      <c r="O28" s="200">
        <v>24.27</v>
      </c>
      <c r="P28" s="200">
        <v>58.92</v>
      </c>
      <c r="Q28" s="200">
        <v>1.86</v>
      </c>
      <c r="R28" s="200">
        <v>10.38</v>
      </c>
      <c r="S28" s="200">
        <v>3.71</v>
      </c>
      <c r="T28" s="200">
        <v>0</v>
      </c>
      <c r="U28" s="200">
        <v>318.88</v>
      </c>
      <c r="V28" s="200">
        <v>5.08</v>
      </c>
      <c r="W28" s="200">
        <v>11.36</v>
      </c>
      <c r="X28" s="200">
        <v>36.1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46.09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68.099999999999994</v>
      </c>
      <c r="AQ28" s="200">
        <v>10.210000000000001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85.75</v>
      </c>
      <c r="L29" s="200">
        <v>23.12</v>
      </c>
      <c r="M29" s="200">
        <v>0</v>
      </c>
      <c r="N29" s="200">
        <v>28.9</v>
      </c>
      <c r="O29" s="200">
        <v>24.27</v>
      </c>
      <c r="P29" s="200">
        <v>58.92</v>
      </c>
      <c r="Q29" s="200">
        <v>1.86</v>
      </c>
      <c r="R29" s="200">
        <v>10.38</v>
      </c>
      <c r="S29" s="200">
        <v>3.71</v>
      </c>
      <c r="T29" s="200">
        <v>0</v>
      </c>
      <c r="U29" s="200">
        <v>318.88</v>
      </c>
      <c r="V29" s="200">
        <v>5.08</v>
      </c>
      <c r="W29" s="200">
        <v>11.36</v>
      </c>
      <c r="X29" s="200">
        <v>36.1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46.09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68.099999999999994</v>
      </c>
      <c r="AQ29" s="200">
        <v>10.210000000000001</v>
      </c>
      <c r="AR29" s="200">
        <v>1.08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85.75</v>
      </c>
      <c r="L30" s="200">
        <v>23.12</v>
      </c>
      <c r="M30" s="200">
        <v>0</v>
      </c>
      <c r="N30" s="200">
        <v>28.9</v>
      </c>
      <c r="O30" s="200">
        <v>24.27</v>
      </c>
      <c r="P30" s="200">
        <v>58.92</v>
      </c>
      <c r="Q30" s="200">
        <v>2.67</v>
      </c>
      <c r="R30" s="200">
        <v>10.38</v>
      </c>
      <c r="S30" s="200">
        <v>6.46</v>
      </c>
      <c r="T30" s="200">
        <v>0</v>
      </c>
      <c r="U30" s="200">
        <v>318.88</v>
      </c>
      <c r="V30" s="200">
        <v>5.08</v>
      </c>
      <c r="W30" s="200">
        <v>11.36</v>
      </c>
      <c r="X30" s="200">
        <v>36.1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46.09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68.099999999999994</v>
      </c>
      <c r="AQ30" s="200">
        <v>22.07</v>
      </c>
      <c r="AR30" s="200">
        <v>3.45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85.75</v>
      </c>
      <c r="L31" s="200">
        <v>23.12</v>
      </c>
      <c r="M31" s="200">
        <v>0</v>
      </c>
      <c r="N31" s="200">
        <v>28.9</v>
      </c>
      <c r="O31" s="200">
        <v>24.27</v>
      </c>
      <c r="P31" s="200">
        <v>58.92</v>
      </c>
      <c r="Q31" s="200">
        <v>2.67</v>
      </c>
      <c r="R31" s="200">
        <v>10.38</v>
      </c>
      <c r="S31" s="200">
        <v>6.46</v>
      </c>
      <c r="T31" s="200">
        <v>0</v>
      </c>
      <c r="U31" s="200">
        <v>318.88</v>
      </c>
      <c r="V31" s="200">
        <v>5.08</v>
      </c>
      <c r="W31" s="200">
        <v>11.36</v>
      </c>
      <c r="X31" s="200">
        <v>36.1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45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68.099999999999994</v>
      </c>
      <c r="AQ31" s="200">
        <v>22.07</v>
      </c>
      <c r="AR31" s="200">
        <v>8.39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139.43</v>
      </c>
      <c r="L32" s="200">
        <v>41.9</v>
      </c>
      <c r="M32" s="200">
        <v>0</v>
      </c>
      <c r="N32" s="200">
        <v>28.9</v>
      </c>
      <c r="O32" s="200">
        <v>24.27</v>
      </c>
      <c r="P32" s="200">
        <v>58.92</v>
      </c>
      <c r="Q32" s="200">
        <v>2.67</v>
      </c>
      <c r="R32" s="200">
        <v>10.38</v>
      </c>
      <c r="S32" s="200">
        <v>6.46</v>
      </c>
      <c r="T32" s="200">
        <v>0</v>
      </c>
      <c r="U32" s="200">
        <v>318.88</v>
      </c>
      <c r="V32" s="200">
        <v>5.08</v>
      </c>
      <c r="W32" s="200">
        <v>11.36</v>
      </c>
      <c r="X32" s="200">
        <v>36.1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45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68.099999999999994</v>
      </c>
      <c r="AQ32" s="200">
        <v>22.07</v>
      </c>
      <c r="AR32" s="200">
        <v>15.32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157.32</v>
      </c>
      <c r="L33" s="200">
        <v>41.9</v>
      </c>
      <c r="M33" s="200">
        <v>0</v>
      </c>
      <c r="N33" s="200">
        <v>28.9</v>
      </c>
      <c r="O33" s="200">
        <v>24.27</v>
      </c>
      <c r="P33" s="200">
        <v>58.92</v>
      </c>
      <c r="Q33" s="200">
        <v>2.67</v>
      </c>
      <c r="R33" s="200">
        <v>10.38</v>
      </c>
      <c r="S33" s="200">
        <v>6.46</v>
      </c>
      <c r="T33" s="200">
        <v>0</v>
      </c>
      <c r="U33" s="200">
        <v>318.88</v>
      </c>
      <c r="V33" s="200">
        <v>5.08</v>
      </c>
      <c r="W33" s="200">
        <v>11.36</v>
      </c>
      <c r="X33" s="200">
        <v>36.1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45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68.099999999999994</v>
      </c>
      <c r="AQ33" s="200">
        <v>22.07</v>
      </c>
      <c r="AR33" s="200">
        <v>23.97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157.32</v>
      </c>
      <c r="L34" s="200">
        <v>41.9</v>
      </c>
      <c r="M34" s="200">
        <v>0</v>
      </c>
      <c r="N34" s="200">
        <v>28.9</v>
      </c>
      <c r="O34" s="200">
        <v>24.27</v>
      </c>
      <c r="P34" s="200">
        <v>58.92</v>
      </c>
      <c r="Q34" s="200">
        <v>2.67</v>
      </c>
      <c r="R34" s="200">
        <v>10.38</v>
      </c>
      <c r="S34" s="200">
        <v>6.46</v>
      </c>
      <c r="T34" s="200">
        <v>0</v>
      </c>
      <c r="U34" s="200">
        <v>318.88</v>
      </c>
      <c r="V34" s="200">
        <v>5.08</v>
      </c>
      <c r="W34" s="200">
        <v>11.36</v>
      </c>
      <c r="X34" s="200">
        <v>36.1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45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68.099999999999994</v>
      </c>
      <c r="AQ34" s="200">
        <v>22.07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157.32</v>
      </c>
      <c r="L35" s="200">
        <v>41.9</v>
      </c>
      <c r="M35" s="200">
        <v>0</v>
      </c>
      <c r="N35" s="200">
        <v>28.9</v>
      </c>
      <c r="O35" s="200">
        <v>24.27</v>
      </c>
      <c r="P35" s="200">
        <v>58.92</v>
      </c>
      <c r="Q35" s="200">
        <v>2.67</v>
      </c>
      <c r="R35" s="200">
        <v>10.38</v>
      </c>
      <c r="S35" s="200">
        <v>6.46</v>
      </c>
      <c r="T35" s="200">
        <v>0</v>
      </c>
      <c r="U35" s="200">
        <v>318.88</v>
      </c>
      <c r="V35" s="200">
        <v>5.08</v>
      </c>
      <c r="W35" s="200">
        <v>11.36</v>
      </c>
      <c r="X35" s="200">
        <v>36.1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45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68.099999999999994</v>
      </c>
      <c r="AQ35" s="200">
        <v>22.07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157.32</v>
      </c>
      <c r="L36" s="200">
        <v>41.9</v>
      </c>
      <c r="M36" s="200">
        <v>0</v>
      </c>
      <c r="N36" s="200">
        <v>28.9</v>
      </c>
      <c r="O36" s="200">
        <v>24.27</v>
      </c>
      <c r="P36" s="200">
        <v>58.92</v>
      </c>
      <c r="Q36" s="200">
        <v>2.67</v>
      </c>
      <c r="R36" s="200">
        <v>10.38</v>
      </c>
      <c r="S36" s="200">
        <v>6.46</v>
      </c>
      <c r="T36" s="200">
        <v>0</v>
      </c>
      <c r="U36" s="200">
        <v>318.88</v>
      </c>
      <c r="V36" s="200">
        <v>5.08</v>
      </c>
      <c r="W36" s="200">
        <v>11.36</v>
      </c>
      <c r="X36" s="200">
        <v>36.1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45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68.099999999999994</v>
      </c>
      <c r="AQ36" s="200">
        <v>22.07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139.71</v>
      </c>
      <c r="L37" s="200">
        <v>41.9</v>
      </c>
      <c r="M37" s="200">
        <v>0</v>
      </c>
      <c r="N37" s="200">
        <v>28.9</v>
      </c>
      <c r="O37" s="200">
        <v>24.27</v>
      </c>
      <c r="P37" s="200">
        <v>58.92</v>
      </c>
      <c r="Q37" s="200">
        <v>2.67</v>
      </c>
      <c r="R37" s="200">
        <v>10.38</v>
      </c>
      <c r="S37" s="200">
        <v>6.46</v>
      </c>
      <c r="T37" s="200">
        <v>0</v>
      </c>
      <c r="U37" s="200">
        <v>318.88</v>
      </c>
      <c r="V37" s="200">
        <v>5.08</v>
      </c>
      <c r="W37" s="200">
        <v>11.36</v>
      </c>
      <c r="X37" s="200">
        <v>36.1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45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68.099999999999994</v>
      </c>
      <c r="AQ37" s="200">
        <v>22.07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85.75</v>
      </c>
      <c r="L38" s="200">
        <v>23.12</v>
      </c>
      <c r="M38" s="200">
        <v>0</v>
      </c>
      <c r="N38" s="200">
        <v>28.9</v>
      </c>
      <c r="O38" s="200">
        <v>24.27</v>
      </c>
      <c r="P38" s="200">
        <v>58.92</v>
      </c>
      <c r="Q38" s="200">
        <v>2.67</v>
      </c>
      <c r="R38" s="200">
        <v>10.38</v>
      </c>
      <c r="S38" s="200">
        <v>6.46</v>
      </c>
      <c r="T38" s="200">
        <v>0</v>
      </c>
      <c r="U38" s="200">
        <v>318.88</v>
      </c>
      <c r="V38" s="200">
        <v>5.08</v>
      </c>
      <c r="W38" s="200">
        <v>11.36</v>
      </c>
      <c r="X38" s="200">
        <v>36.1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45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68.099999999999994</v>
      </c>
      <c r="AQ38" s="200">
        <v>22.07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85.75</v>
      </c>
      <c r="L39" s="200">
        <v>23.12</v>
      </c>
      <c r="M39" s="200">
        <v>0</v>
      </c>
      <c r="N39" s="200">
        <v>28.9</v>
      </c>
      <c r="O39" s="200">
        <v>24.27</v>
      </c>
      <c r="P39" s="200">
        <v>58.92</v>
      </c>
      <c r="Q39" s="200">
        <v>2.67</v>
      </c>
      <c r="R39" s="200">
        <v>10.38</v>
      </c>
      <c r="S39" s="200">
        <v>6.46</v>
      </c>
      <c r="T39" s="200">
        <v>0</v>
      </c>
      <c r="U39" s="200">
        <v>318.88</v>
      </c>
      <c r="V39" s="200">
        <v>5.08</v>
      </c>
      <c r="W39" s="200">
        <v>11.36</v>
      </c>
      <c r="X39" s="200">
        <v>36.1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45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68.099999999999994</v>
      </c>
      <c r="AQ39" s="200">
        <v>22.07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85.75</v>
      </c>
      <c r="L40" s="200">
        <v>23.12</v>
      </c>
      <c r="M40" s="200">
        <v>0</v>
      </c>
      <c r="N40" s="200">
        <v>28.9</v>
      </c>
      <c r="O40" s="200">
        <v>24.27</v>
      </c>
      <c r="P40" s="200">
        <v>58.92</v>
      </c>
      <c r="Q40" s="200">
        <v>2.67</v>
      </c>
      <c r="R40" s="200">
        <v>10.38</v>
      </c>
      <c r="S40" s="200">
        <v>6.46</v>
      </c>
      <c r="T40" s="200">
        <v>0</v>
      </c>
      <c r="U40" s="200">
        <v>318.88</v>
      </c>
      <c r="V40" s="200">
        <v>5.08</v>
      </c>
      <c r="W40" s="200">
        <v>11.36</v>
      </c>
      <c r="X40" s="200">
        <v>36.1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45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68.099999999999994</v>
      </c>
      <c r="AQ40" s="200">
        <v>22.07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85.75</v>
      </c>
      <c r="L41" s="200">
        <v>23.12</v>
      </c>
      <c r="M41" s="200">
        <v>0</v>
      </c>
      <c r="N41" s="200">
        <v>28.9</v>
      </c>
      <c r="O41" s="200">
        <v>24.27</v>
      </c>
      <c r="P41" s="200">
        <v>58.92</v>
      </c>
      <c r="Q41" s="200">
        <v>2.67</v>
      </c>
      <c r="R41" s="200">
        <v>10.38</v>
      </c>
      <c r="S41" s="200">
        <v>6.46</v>
      </c>
      <c r="T41" s="200">
        <v>0</v>
      </c>
      <c r="U41" s="200">
        <v>318.88</v>
      </c>
      <c r="V41" s="200">
        <v>5.08</v>
      </c>
      <c r="W41" s="200">
        <v>11.36</v>
      </c>
      <c r="X41" s="200">
        <v>36.1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47.39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68.099999999999994</v>
      </c>
      <c r="AQ41" s="200">
        <v>22.07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85.75</v>
      </c>
      <c r="L42" s="200">
        <v>23.12</v>
      </c>
      <c r="M42" s="200">
        <v>0</v>
      </c>
      <c r="N42" s="200">
        <v>28.9</v>
      </c>
      <c r="O42" s="200">
        <v>24.27</v>
      </c>
      <c r="P42" s="200">
        <v>58.92</v>
      </c>
      <c r="Q42" s="200">
        <v>1.86</v>
      </c>
      <c r="R42" s="200">
        <v>5.57</v>
      </c>
      <c r="S42" s="200">
        <v>3.71</v>
      </c>
      <c r="T42" s="200">
        <v>0</v>
      </c>
      <c r="U42" s="200">
        <v>318.88</v>
      </c>
      <c r="V42" s="200">
        <v>5.08</v>
      </c>
      <c r="W42" s="200">
        <v>11.36</v>
      </c>
      <c r="X42" s="200">
        <v>36.1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47.39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68.099999999999994</v>
      </c>
      <c r="AQ42" s="200">
        <v>10.210000000000001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85.75</v>
      </c>
      <c r="L43" s="200">
        <v>23.12</v>
      </c>
      <c r="M43" s="200">
        <v>0</v>
      </c>
      <c r="N43" s="200">
        <v>28.9</v>
      </c>
      <c r="O43" s="200">
        <v>24.27</v>
      </c>
      <c r="P43" s="200">
        <v>58.92</v>
      </c>
      <c r="Q43" s="200">
        <v>1.86</v>
      </c>
      <c r="R43" s="200">
        <v>5.57</v>
      </c>
      <c r="S43" s="200">
        <v>3.71</v>
      </c>
      <c r="T43" s="200">
        <v>0</v>
      </c>
      <c r="U43" s="200">
        <v>318.88</v>
      </c>
      <c r="V43" s="200">
        <v>5.08</v>
      </c>
      <c r="W43" s="200">
        <v>11.36</v>
      </c>
      <c r="X43" s="200">
        <v>36.1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47.39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68.099999999999994</v>
      </c>
      <c r="AQ43" s="200">
        <v>10.210000000000001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85.75</v>
      </c>
      <c r="L44" s="200">
        <v>23.12</v>
      </c>
      <c r="M44" s="200">
        <v>0</v>
      </c>
      <c r="N44" s="200">
        <v>28.9</v>
      </c>
      <c r="O44" s="200">
        <v>24.27</v>
      </c>
      <c r="P44" s="200">
        <v>58.92</v>
      </c>
      <c r="Q44" s="200">
        <v>1.86</v>
      </c>
      <c r="R44" s="200">
        <v>5.57</v>
      </c>
      <c r="S44" s="200">
        <v>3.71</v>
      </c>
      <c r="T44" s="200">
        <v>0</v>
      </c>
      <c r="U44" s="200">
        <v>318.88</v>
      </c>
      <c r="V44" s="200">
        <v>5.08</v>
      </c>
      <c r="W44" s="200">
        <v>11.36</v>
      </c>
      <c r="X44" s="200">
        <v>36.1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47.39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68.099999999999994</v>
      </c>
      <c r="AQ44" s="200">
        <v>10.210000000000001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85.75</v>
      </c>
      <c r="L45" s="200">
        <v>23.12</v>
      </c>
      <c r="M45" s="200">
        <v>0</v>
      </c>
      <c r="N45" s="200">
        <v>28.9</v>
      </c>
      <c r="O45" s="200">
        <v>24.27</v>
      </c>
      <c r="P45" s="200">
        <v>58.92</v>
      </c>
      <c r="Q45" s="200">
        <v>1.86</v>
      </c>
      <c r="R45" s="200">
        <v>5.57</v>
      </c>
      <c r="S45" s="200">
        <v>3.71</v>
      </c>
      <c r="T45" s="200">
        <v>0</v>
      </c>
      <c r="U45" s="200">
        <v>318.88</v>
      </c>
      <c r="V45" s="200">
        <v>5.08</v>
      </c>
      <c r="W45" s="200">
        <v>11.36</v>
      </c>
      <c r="X45" s="200">
        <v>36.1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47.39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68.099999999999994</v>
      </c>
      <c r="AQ45" s="200">
        <v>10.210000000000001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85.75</v>
      </c>
      <c r="L46" s="200">
        <v>23.12</v>
      </c>
      <c r="M46" s="200">
        <v>0</v>
      </c>
      <c r="N46" s="200">
        <v>28.9</v>
      </c>
      <c r="O46" s="200">
        <v>24.27</v>
      </c>
      <c r="P46" s="200">
        <v>58.92</v>
      </c>
      <c r="Q46" s="200">
        <v>1.86</v>
      </c>
      <c r="R46" s="200">
        <v>5.57</v>
      </c>
      <c r="S46" s="200">
        <v>3.71</v>
      </c>
      <c r="T46" s="200">
        <v>0</v>
      </c>
      <c r="U46" s="200">
        <v>318.88</v>
      </c>
      <c r="V46" s="200">
        <v>5.08</v>
      </c>
      <c r="W46" s="200">
        <v>11.36</v>
      </c>
      <c r="X46" s="200">
        <v>36.1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47.39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68.099999999999994</v>
      </c>
      <c r="AQ46" s="200">
        <v>10.210000000000001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85.75</v>
      </c>
      <c r="L47" s="200">
        <v>23.12</v>
      </c>
      <c r="M47" s="200">
        <v>0</v>
      </c>
      <c r="N47" s="200">
        <v>28.9</v>
      </c>
      <c r="O47" s="200">
        <v>24.27</v>
      </c>
      <c r="P47" s="200">
        <v>58.92</v>
      </c>
      <c r="Q47" s="200">
        <v>1.86</v>
      </c>
      <c r="R47" s="200">
        <v>5.57</v>
      </c>
      <c r="S47" s="200">
        <v>3.71</v>
      </c>
      <c r="T47" s="200">
        <v>0</v>
      </c>
      <c r="U47" s="200">
        <v>318.88</v>
      </c>
      <c r="V47" s="200">
        <v>5.08</v>
      </c>
      <c r="W47" s="200">
        <v>11.36</v>
      </c>
      <c r="X47" s="200">
        <v>36.1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47.39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68.099999999999994</v>
      </c>
      <c r="AQ47" s="200">
        <v>10.210000000000001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85.75</v>
      </c>
      <c r="L48" s="200">
        <v>23.12</v>
      </c>
      <c r="M48" s="200">
        <v>0</v>
      </c>
      <c r="N48" s="200">
        <v>28.9</v>
      </c>
      <c r="O48" s="200">
        <v>24.27</v>
      </c>
      <c r="P48" s="200">
        <v>58.92</v>
      </c>
      <c r="Q48" s="200">
        <v>1.86</v>
      </c>
      <c r="R48" s="200">
        <v>5.57</v>
      </c>
      <c r="S48" s="200">
        <v>3.71</v>
      </c>
      <c r="T48" s="200">
        <v>0</v>
      </c>
      <c r="U48" s="200">
        <v>318.88</v>
      </c>
      <c r="V48" s="200">
        <v>5.08</v>
      </c>
      <c r="W48" s="200">
        <v>11.36</v>
      </c>
      <c r="X48" s="200">
        <v>36.1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47.39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33.72</v>
      </c>
      <c r="AQ48" s="200">
        <v>10.210000000000001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85.75</v>
      </c>
      <c r="L49" s="200">
        <v>23.12</v>
      </c>
      <c r="M49" s="200">
        <v>0</v>
      </c>
      <c r="N49" s="200">
        <v>28.9</v>
      </c>
      <c r="O49" s="200">
        <v>24.27</v>
      </c>
      <c r="P49" s="200">
        <v>58.92</v>
      </c>
      <c r="Q49" s="200">
        <v>1.86</v>
      </c>
      <c r="R49" s="200">
        <v>5.57</v>
      </c>
      <c r="S49" s="200">
        <v>3.71</v>
      </c>
      <c r="T49" s="200">
        <v>0</v>
      </c>
      <c r="U49" s="200">
        <v>318.88</v>
      </c>
      <c r="V49" s="200">
        <v>5.08</v>
      </c>
      <c r="W49" s="200">
        <v>11.36</v>
      </c>
      <c r="X49" s="200">
        <v>36.1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48.43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33.72</v>
      </c>
      <c r="AQ49" s="200">
        <v>10.210000000000001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85.75</v>
      </c>
      <c r="L50" s="200">
        <v>23.12</v>
      </c>
      <c r="M50" s="200">
        <v>0</v>
      </c>
      <c r="N50" s="200">
        <v>28.9</v>
      </c>
      <c r="O50" s="200">
        <v>24.27</v>
      </c>
      <c r="P50" s="200">
        <v>58.92</v>
      </c>
      <c r="Q50" s="200">
        <v>1.86</v>
      </c>
      <c r="R50" s="200">
        <v>5.57</v>
      </c>
      <c r="S50" s="200">
        <v>3.71</v>
      </c>
      <c r="T50" s="200">
        <v>0</v>
      </c>
      <c r="U50" s="200">
        <v>318.88</v>
      </c>
      <c r="V50" s="200">
        <v>5.08</v>
      </c>
      <c r="W50" s="200">
        <v>11.36</v>
      </c>
      <c r="X50" s="200">
        <v>36.1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48.43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33.72</v>
      </c>
      <c r="AQ50" s="200">
        <v>10.210000000000001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85.75</v>
      </c>
      <c r="L51" s="200">
        <v>23.12</v>
      </c>
      <c r="M51" s="200">
        <v>0</v>
      </c>
      <c r="N51" s="200">
        <v>28.9</v>
      </c>
      <c r="O51" s="200">
        <v>24.27</v>
      </c>
      <c r="P51" s="200">
        <v>58.92</v>
      </c>
      <c r="Q51" s="200">
        <v>1.86</v>
      </c>
      <c r="R51" s="200">
        <v>5.57</v>
      </c>
      <c r="S51" s="200">
        <v>3.71</v>
      </c>
      <c r="T51" s="200">
        <v>0</v>
      </c>
      <c r="U51" s="200">
        <v>318.88</v>
      </c>
      <c r="V51" s="200">
        <v>5.08</v>
      </c>
      <c r="W51" s="200">
        <v>11.36</v>
      </c>
      <c r="X51" s="200">
        <v>36.1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48.43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33.72</v>
      </c>
      <c r="AQ51" s="200">
        <v>10.210000000000001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85.75</v>
      </c>
      <c r="L52" s="200">
        <v>23.12</v>
      </c>
      <c r="M52" s="200">
        <v>0</v>
      </c>
      <c r="N52" s="200">
        <v>28.9</v>
      </c>
      <c r="O52" s="200">
        <v>24.27</v>
      </c>
      <c r="P52" s="200">
        <v>58.92</v>
      </c>
      <c r="Q52" s="200">
        <v>1.89</v>
      </c>
      <c r="R52" s="200">
        <v>5.57</v>
      </c>
      <c r="S52" s="200">
        <v>3.71</v>
      </c>
      <c r="T52" s="200">
        <v>0</v>
      </c>
      <c r="U52" s="200">
        <v>318.88</v>
      </c>
      <c r="V52" s="200">
        <v>5.08</v>
      </c>
      <c r="W52" s="200">
        <v>11.36</v>
      </c>
      <c r="X52" s="200">
        <v>36.1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48.43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33.72</v>
      </c>
      <c r="AQ52" s="200">
        <v>22.07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85.75</v>
      </c>
      <c r="L53" s="200">
        <v>23.12</v>
      </c>
      <c r="M53" s="200">
        <v>0</v>
      </c>
      <c r="N53" s="200">
        <v>28.9</v>
      </c>
      <c r="O53" s="200">
        <v>24.27</v>
      </c>
      <c r="P53" s="200">
        <v>58.92</v>
      </c>
      <c r="Q53" s="200">
        <v>1.86</v>
      </c>
      <c r="R53" s="200">
        <v>5.57</v>
      </c>
      <c r="S53" s="200">
        <v>3.71</v>
      </c>
      <c r="T53" s="200">
        <v>0</v>
      </c>
      <c r="U53" s="200">
        <v>318.88</v>
      </c>
      <c r="V53" s="200">
        <v>5.08</v>
      </c>
      <c r="W53" s="200">
        <v>11.36</v>
      </c>
      <c r="X53" s="200">
        <v>36.1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48.43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36.82</v>
      </c>
      <c r="AQ53" s="200">
        <v>22.08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85.75</v>
      </c>
      <c r="L54" s="200">
        <v>23.12</v>
      </c>
      <c r="M54" s="200">
        <v>0</v>
      </c>
      <c r="N54" s="200">
        <v>28.9</v>
      </c>
      <c r="O54" s="200">
        <v>24.27</v>
      </c>
      <c r="P54" s="200">
        <v>58.92</v>
      </c>
      <c r="Q54" s="200">
        <v>1.93</v>
      </c>
      <c r="R54" s="200">
        <v>5.61</v>
      </c>
      <c r="S54" s="200">
        <v>3.72</v>
      </c>
      <c r="T54" s="200">
        <v>0</v>
      </c>
      <c r="U54" s="200">
        <v>318.88</v>
      </c>
      <c r="V54" s="200">
        <v>5.08</v>
      </c>
      <c r="W54" s="200">
        <v>11.36</v>
      </c>
      <c r="X54" s="200">
        <v>36.1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48.43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33.72</v>
      </c>
      <c r="AQ54" s="200">
        <v>10.6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85.75</v>
      </c>
      <c r="L55" s="200">
        <v>23.12</v>
      </c>
      <c r="M55" s="200">
        <v>0</v>
      </c>
      <c r="N55" s="200">
        <v>28.9</v>
      </c>
      <c r="O55" s="200">
        <v>24.27</v>
      </c>
      <c r="P55" s="200">
        <v>58.92</v>
      </c>
      <c r="Q55" s="200">
        <v>1.86</v>
      </c>
      <c r="R55" s="200">
        <v>5.61</v>
      </c>
      <c r="S55" s="200">
        <v>3.72</v>
      </c>
      <c r="T55" s="200">
        <v>0</v>
      </c>
      <c r="U55" s="200">
        <v>318.88</v>
      </c>
      <c r="V55" s="200">
        <v>4.24</v>
      </c>
      <c r="W55" s="200">
        <v>5.77</v>
      </c>
      <c r="X55" s="200">
        <v>36.1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48.43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33.72</v>
      </c>
      <c r="AQ55" s="200">
        <v>10.210000000000001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85.75</v>
      </c>
      <c r="L56" s="200">
        <v>23.12</v>
      </c>
      <c r="M56" s="200">
        <v>0</v>
      </c>
      <c r="N56" s="200">
        <v>28.9</v>
      </c>
      <c r="O56" s="200">
        <v>24.27</v>
      </c>
      <c r="P56" s="200">
        <v>58.92</v>
      </c>
      <c r="Q56" s="200">
        <v>1.86</v>
      </c>
      <c r="R56" s="200">
        <v>5.61</v>
      </c>
      <c r="S56" s="200">
        <v>3.72</v>
      </c>
      <c r="T56" s="200">
        <v>0</v>
      </c>
      <c r="U56" s="200">
        <v>318.88</v>
      </c>
      <c r="V56" s="200">
        <v>3.54</v>
      </c>
      <c r="W56" s="200">
        <v>5.77</v>
      </c>
      <c r="X56" s="200">
        <v>36.1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48.43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33.72</v>
      </c>
      <c r="AQ56" s="200">
        <v>10.210000000000001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85.75</v>
      </c>
      <c r="L57" s="200">
        <v>23.12</v>
      </c>
      <c r="M57" s="200">
        <v>0</v>
      </c>
      <c r="N57" s="200">
        <v>28.9</v>
      </c>
      <c r="O57" s="200">
        <v>24.27</v>
      </c>
      <c r="P57" s="200">
        <v>58.92</v>
      </c>
      <c r="Q57" s="200">
        <v>1.86</v>
      </c>
      <c r="R57" s="200">
        <v>5.61</v>
      </c>
      <c r="S57" s="200">
        <v>3.72</v>
      </c>
      <c r="T57" s="200">
        <v>0</v>
      </c>
      <c r="U57" s="200">
        <v>318.88</v>
      </c>
      <c r="V57" s="200">
        <v>2.79</v>
      </c>
      <c r="W57" s="200">
        <v>5.77</v>
      </c>
      <c r="X57" s="200">
        <v>36.1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48.43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33.72</v>
      </c>
      <c r="AQ57" s="200">
        <v>10.210000000000001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85.75</v>
      </c>
      <c r="L58" s="200">
        <v>23.12</v>
      </c>
      <c r="M58" s="200">
        <v>0</v>
      </c>
      <c r="N58" s="200">
        <v>28.9</v>
      </c>
      <c r="O58" s="200">
        <v>24.27</v>
      </c>
      <c r="P58" s="200">
        <v>58.92</v>
      </c>
      <c r="Q58" s="200">
        <v>1.86</v>
      </c>
      <c r="R58" s="200">
        <v>5.61</v>
      </c>
      <c r="S58" s="200">
        <v>3.72</v>
      </c>
      <c r="T58" s="200">
        <v>0</v>
      </c>
      <c r="U58" s="200">
        <v>318.88</v>
      </c>
      <c r="V58" s="200">
        <v>2.78</v>
      </c>
      <c r="W58" s="200">
        <v>5.57</v>
      </c>
      <c r="X58" s="200">
        <v>36.1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48.43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33.72</v>
      </c>
      <c r="AQ58" s="200">
        <v>10.210000000000001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85.75</v>
      </c>
      <c r="L59" s="200">
        <v>23.12</v>
      </c>
      <c r="M59" s="200">
        <v>0</v>
      </c>
      <c r="N59" s="200">
        <v>28.9</v>
      </c>
      <c r="O59" s="200">
        <v>24.27</v>
      </c>
      <c r="P59" s="200">
        <v>58.92</v>
      </c>
      <c r="Q59" s="200">
        <v>1.86</v>
      </c>
      <c r="R59" s="200">
        <v>5.61</v>
      </c>
      <c r="S59" s="200">
        <v>3.72</v>
      </c>
      <c r="T59" s="200">
        <v>0</v>
      </c>
      <c r="U59" s="200">
        <v>318.88</v>
      </c>
      <c r="V59" s="200">
        <v>2.78</v>
      </c>
      <c r="W59" s="200">
        <v>5.57</v>
      </c>
      <c r="X59" s="200">
        <v>36.1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48.43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33.72</v>
      </c>
      <c r="AQ59" s="200">
        <v>10.210000000000001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85.75</v>
      </c>
      <c r="L60" s="200">
        <v>23.12</v>
      </c>
      <c r="M60" s="200">
        <v>0</v>
      </c>
      <c r="N60" s="200">
        <v>28.9</v>
      </c>
      <c r="O60" s="200">
        <v>24.27</v>
      </c>
      <c r="P60" s="200">
        <v>58.92</v>
      </c>
      <c r="Q60" s="200">
        <v>1.86</v>
      </c>
      <c r="R60" s="200">
        <v>5.61</v>
      </c>
      <c r="S60" s="200">
        <v>3.72</v>
      </c>
      <c r="T60" s="200">
        <v>0</v>
      </c>
      <c r="U60" s="200">
        <v>318.88</v>
      </c>
      <c r="V60" s="200">
        <v>2.78</v>
      </c>
      <c r="W60" s="200">
        <v>5.57</v>
      </c>
      <c r="X60" s="200">
        <v>36.1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48.43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33.72</v>
      </c>
      <c r="AQ60" s="200">
        <v>10.210000000000001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85.75</v>
      </c>
      <c r="L61" s="200">
        <v>23.12</v>
      </c>
      <c r="M61" s="200">
        <v>0</v>
      </c>
      <c r="N61" s="200">
        <v>28.9</v>
      </c>
      <c r="O61" s="200">
        <v>24.27</v>
      </c>
      <c r="P61" s="200">
        <v>58.92</v>
      </c>
      <c r="Q61" s="200">
        <v>1.86</v>
      </c>
      <c r="R61" s="200">
        <v>5.61</v>
      </c>
      <c r="S61" s="200">
        <v>3.72</v>
      </c>
      <c r="T61" s="200">
        <v>0</v>
      </c>
      <c r="U61" s="200">
        <v>318.88</v>
      </c>
      <c r="V61" s="200">
        <v>2.78</v>
      </c>
      <c r="W61" s="200">
        <v>5.57</v>
      </c>
      <c r="X61" s="200">
        <v>36.1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48.43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33.72</v>
      </c>
      <c r="AQ61" s="200">
        <v>10.210000000000001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85.75</v>
      </c>
      <c r="L62" s="200">
        <v>23.12</v>
      </c>
      <c r="M62" s="200">
        <v>0</v>
      </c>
      <c r="N62" s="200">
        <v>28.9</v>
      </c>
      <c r="O62" s="200">
        <v>24.27</v>
      </c>
      <c r="P62" s="200">
        <v>58.92</v>
      </c>
      <c r="Q62" s="200">
        <v>1.86</v>
      </c>
      <c r="R62" s="200">
        <v>5.61</v>
      </c>
      <c r="S62" s="200">
        <v>3.72</v>
      </c>
      <c r="T62" s="200">
        <v>0</v>
      </c>
      <c r="U62" s="200">
        <v>318.88</v>
      </c>
      <c r="V62" s="200">
        <v>2.78</v>
      </c>
      <c r="W62" s="200">
        <v>5.57</v>
      </c>
      <c r="X62" s="200">
        <v>36.1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48.43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33.72</v>
      </c>
      <c r="AQ62" s="200">
        <v>10.210000000000001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85.75</v>
      </c>
      <c r="L63" s="200">
        <v>23.12</v>
      </c>
      <c r="M63" s="200">
        <v>0</v>
      </c>
      <c r="N63" s="200">
        <v>28.9</v>
      </c>
      <c r="O63" s="200">
        <v>24.27</v>
      </c>
      <c r="P63" s="200">
        <v>58.92</v>
      </c>
      <c r="Q63" s="200">
        <v>1.86</v>
      </c>
      <c r="R63" s="200">
        <v>5.61</v>
      </c>
      <c r="S63" s="200">
        <v>3.72</v>
      </c>
      <c r="T63" s="200">
        <v>0</v>
      </c>
      <c r="U63" s="200">
        <v>318.88</v>
      </c>
      <c r="V63" s="200">
        <v>2.78</v>
      </c>
      <c r="W63" s="200">
        <v>5.57</v>
      </c>
      <c r="X63" s="200">
        <v>36.1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48.43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33.72</v>
      </c>
      <c r="AQ63" s="200">
        <v>10.210000000000001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85.75</v>
      </c>
      <c r="L64" s="200">
        <v>23.12</v>
      </c>
      <c r="M64" s="200">
        <v>0</v>
      </c>
      <c r="N64" s="200">
        <v>28.9</v>
      </c>
      <c r="O64" s="200">
        <v>24.27</v>
      </c>
      <c r="P64" s="200">
        <v>58.92</v>
      </c>
      <c r="Q64" s="200">
        <v>1.86</v>
      </c>
      <c r="R64" s="200">
        <v>5.57</v>
      </c>
      <c r="S64" s="200">
        <v>3.72</v>
      </c>
      <c r="T64" s="200">
        <v>0</v>
      </c>
      <c r="U64" s="200">
        <v>318.88</v>
      </c>
      <c r="V64" s="200">
        <v>4.8899999999999997</v>
      </c>
      <c r="W64" s="200">
        <v>11.36</v>
      </c>
      <c r="X64" s="200">
        <v>36.1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48.43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33.72</v>
      </c>
      <c r="AQ64" s="200">
        <v>10.210000000000001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85.75</v>
      </c>
      <c r="L65" s="200">
        <v>23.12</v>
      </c>
      <c r="M65" s="200">
        <v>0</v>
      </c>
      <c r="N65" s="200">
        <v>28.9</v>
      </c>
      <c r="O65" s="200">
        <v>24.27</v>
      </c>
      <c r="P65" s="200">
        <v>58.92</v>
      </c>
      <c r="Q65" s="200">
        <v>1.86</v>
      </c>
      <c r="R65" s="200">
        <v>5.57</v>
      </c>
      <c r="S65" s="200">
        <v>3.72</v>
      </c>
      <c r="T65" s="200">
        <v>0</v>
      </c>
      <c r="U65" s="200">
        <v>318.88</v>
      </c>
      <c r="V65" s="200">
        <v>5.08</v>
      </c>
      <c r="W65" s="200">
        <v>11.36</v>
      </c>
      <c r="X65" s="200">
        <v>36.1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48.43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33.72</v>
      </c>
      <c r="AQ65" s="200">
        <v>10.210000000000001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85.75</v>
      </c>
      <c r="L66" s="200">
        <v>23.12</v>
      </c>
      <c r="M66" s="200">
        <v>0</v>
      </c>
      <c r="N66" s="200">
        <v>28.9</v>
      </c>
      <c r="O66" s="200">
        <v>24.27</v>
      </c>
      <c r="P66" s="200">
        <v>58.92</v>
      </c>
      <c r="Q66" s="200">
        <v>1.86</v>
      </c>
      <c r="R66" s="200">
        <v>5.57</v>
      </c>
      <c r="S66" s="200">
        <v>3.72</v>
      </c>
      <c r="T66" s="200">
        <v>0</v>
      </c>
      <c r="U66" s="200">
        <v>318.88</v>
      </c>
      <c r="V66" s="200">
        <v>5.08</v>
      </c>
      <c r="W66" s="200">
        <v>11.36</v>
      </c>
      <c r="X66" s="200">
        <v>36.1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48.43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48.18</v>
      </c>
      <c r="AQ66" s="200">
        <v>10.210000000000001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85.75</v>
      </c>
      <c r="L67" s="200">
        <v>23.12</v>
      </c>
      <c r="M67" s="200">
        <v>0</v>
      </c>
      <c r="N67" s="200">
        <v>28.9</v>
      </c>
      <c r="O67" s="200">
        <v>24.27</v>
      </c>
      <c r="P67" s="200">
        <v>58.92</v>
      </c>
      <c r="Q67" s="200">
        <v>1.86</v>
      </c>
      <c r="R67" s="200">
        <v>5.57</v>
      </c>
      <c r="S67" s="200">
        <v>3.72</v>
      </c>
      <c r="T67" s="200">
        <v>0</v>
      </c>
      <c r="U67" s="200">
        <v>318.88</v>
      </c>
      <c r="V67" s="200">
        <v>5.08</v>
      </c>
      <c r="W67" s="200">
        <v>11.36</v>
      </c>
      <c r="X67" s="200">
        <v>36.1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48.43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48.18</v>
      </c>
      <c r="AQ67" s="200">
        <v>10.210000000000001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85.75</v>
      </c>
      <c r="L68" s="200">
        <v>23.12</v>
      </c>
      <c r="M68" s="200">
        <v>0</v>
      </c>
      <c r="N68" s="200">
        <v>28.9</v>
      </c>
      <c r="O68" s="200">
        <v>24.27</v>
      </c>
      <c r="P68" s="200">
        <v>58.92</v>
      </c>
      <c r="Q68" s="200">
        <v>1.86</v>
      </c>
      <c r="R68" s="200">
        <v>5.57</v>
      </c>
      <c r="S68" s="200">
        <v>3.72</v>
      </c>
      <c r="T68" s="200">
        <v>0</v>
      </c>
      <c r="U68" s="200">
        <v>318.88</v>
      </c>
      <c r="V68" s="200">
        <v>5.08</v>
      </c>
      <c r="W68" s="200">
        <v>11.36</v>
      </c>
      <c r="X68" s="200">
        <v>36.1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48.43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48.18</v>
      </c>
      <c r="AQ68" s="200">
        <v>10.210000000000001</v>
      </c>
      <c r="AR68" s="200">
        <v>26.3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85.75</v>
      </c>
      <c r="L69" s="200">
        <v>23.12</v>
      </c>
      <c r="M69" s="200">
        <v>0</v>
      </c>
      <c r="N69" s="200">
        <v>28.9</v>
      </c>
      <c r="O69" s="200">
        <v>24.27</v>
      </c>
      <c r="P69" s="200">
        <v>58.92</v>
      </c>
      <c r="Q69" s="200">
        <v>1.86</v>
      </c>
      <c r="R69" s="200">
        <v>9.57</v>
      </c>
      <c r="S69" s="200">
        <v>3.71</v>
      </c>
      <c r="T69" s="200">
        <v>0</v>
      </c>
      <c r="U69" s="200">
        <v>318.88</v>
      </c>
      <c r="V69" s="200">
        <v>5.08</v>
      </c>
      <c r="W69" s="200">
        <v>11.36</v>
      </c>
      <c r="X69" s="200">
        <v>36.1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48.43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48.18</v>
      </c>
      <c r="AQ69" s="200">
        <v>10.210000000000001</v>
      </c>
      <c r="AR69" s="200">
        <v>25.85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85.75</v>
      </c>
      <c r="L70" s="200">
        <v>23.12</v>
      </c>
      <c r="M70" s="200">
        <v>0</v>
      </c>
      <c r="N70" s="200">
        <v>28.9</v>
      </c>
      <c r="O70" s="200">
        <v>24.27</v>
      </c>
      <c r="P70" s="200">
        <v>58.92</v>
      </c>
      <c r="Q70" s="200">
        <v>1.82</v>
      </c>
      <c r="R70" s="200">
        <v>9.4700000000000006</v>
      </c>
      <c r="S70" s="200">
        <v>3.71</v>
      </c>
      <c r="T70" s="200">
        <v>0</v>
      </c>
      <c r="U70" s="200">
        <v>318.88</v>
      </c>
      <c r="V70" s="200">
        <v>5.08</v>
      </c>
      <c r="W70" s="200">
        <v>11.36</v>
      </c>
      <c r="X70" s="200">
        <v>36.1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48.43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68.099999999999994</v>
      </c>
      <c r="AQ70" s="200">
        <v>10.210000000000001</v>
      </c>
      <c r="AR70" s="200">
        <v>21.22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85.75</v>
      </c>
      <c r="L71" s="200">
        <v>23.12</v>
      </c>
      <c r="M71" s="200">
        <v>0</v>
      </c>
      <c r="N71" s="200">
        <v>28.9</v>
      </c>
      <c r="O71" s="200">
        <v>24.27</v>
      </c>
      <c r="P71" s="200">
        <v>58.92</v>
      </c>
      <c r="Q71" s="200">
        <v>1.86</v>
      </c>
      <c r="R71" s="200">
        <v>10.38</v>
      </c>
      <c r="S71" s="200">
        <v>3.71</v>
      </c>
      <c r="T71" s="200">
        <v>0</v>
      </c>
      <c r="U71" s="200">
        <v>318.88</v>
      </c>
      <c r="V71" s="200">
        <v>5.08</v>
      </c>
      <c r="W71" s="200">
        <v>11.36</v>
      </c>
      <c r="X71" s="200">
        <v>36.1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47.77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68.099999999999994</v>
      </c>
      <c r="AQ71" s="200">
        <v>10.210000000000001</v>
      </c>
      <c r="AR71" s="200">
        <v>10.48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85.75</v>
      </c>
      <c r="L72" s="200">
        <v>23.12</v>
      </c>
      <c r="M72" s="200">
        <v>0</v>
      </c>
      <c r="N72" s="200">
        <v>28.9</v>
      </c>
      <c r="O72" s="200">
        <v>24.27</v>
      </c>
      <c r="P72" s="200">
        <v>58.92</v>
      </c>
      <c r="Q72" s="200">
        <v>1.86</v>
      </c>
      <c r="R72" s="200">
        <v>10.38</v>
      </c>
      <c r="S72" s="200">
        <v>3.71</v>
      </c>
      <c r="T72" s="200">
        <v>0</v>
      </c>
      <c r="U72" s="200">
        <v>318.88</v>
      </c>
      <c r="V72" s="200">
        <v>5.08</v>
      </c>
      <c r="W72" s="200">
        <v>11.36</v>
      </c>
      <c r="X72" s="200">
        <v>36.1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47.77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68.099999999999994</v>
      </c>
      <c r="AQ72" s="200">
        <v>10.210000000000001</v>
      </c>
      <c r="AR72" s="200">
        <v>5.9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85.75</v>
      </c>
      <c r="L73" s="200">
        <v>41.9</v>
      </c>
      <c r="M73" s="200">
        <v>0</v>
      </c>
      <c r="N73" s="200">
        <v>28.9</v>
      </c>
      <c r="O73" s="200">
        <v>24.27</v>
      </c>
      <c r="P73" s="200">
        <v>58.92</v>
      </c>
      <c r="Q73" s="200">
        <v>2.67</v>
      </c>
      <c r="R73" s="200">
        <v>10.38</v>
      </c>
      <c r="S73" s="200">
        <v>6.46</v>
      </c>
      <c r="T73" s="200">
        <v>0</v>
      </c>
      <c r="U73" s="200">
        <v>318.88</v>
      </c>
      <c r="V73" s="200">
        <v>5.08</v>
      </c>
      <c r="W73" s="200">
        <v>11.36</v>
      </c>
      <c r="X73" s="200">
        <v>36.1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47.77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68.099999999999994</v>
      </c>
      <c r="AQ73" s="200">
        <v>11.35</v>
      </c>
      <c r="AR73" s="200">
        <v>2.68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85.75</v>
      </c>
      <c r="L74" s="200">
        <v>41.9</v>
      </c>
      <c r="M74" s="200">
        <v>0</v>
      </c>
      <c r="N74" s="200">
        <v>28.9</v>
      </c>
      <c r="O74" s="200">
        <v>24.27</v>
      </c>
      <c r="P74" s="200">
        <v>58.92</v>
      </c>
      <c r="Q74" s="200">
        <v>2.67</v>
      </c>
      <c r="R74" s="200">
        <v>10.38</v>
      </c>
      <c r="S74" s="200">
        <v>6.46</v>
      </c>
      <c r="T74" s="200">
        <v>0</v>
      </c>
      <c r="U74" s="200">
        <v>318.88</v>
      </c>
      <c r="V74" s="200">
        <v>5.08</v>
      </c>
      <c r="W74" s="200">
        <v>11.36</v>
      </c>
      <c r="X74" s="200">
        <v>36.1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47.77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68.099999999999994</v>
      </c>
      <c r="AQ74" s="200">
        <v>11.35</v>
      </c>
      <c r="AR74" s="200">
        <v>0.57999999999999996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85.75</v>
      </c>
      <c r="L75" s="200">
        <v>41.9</v>
      </c>
      <c r="M75" s="200">
        <v>0</v>
      </c>
      <c r="N75" s="200">
        <v>28.9</v>
      </c>
      <c r="O75" s="200">
        <v>24.27</v>
      </c>
      <c r="P75" s="200">
        <v>58.92</v>
      </c>
      <c r="Q75" s="200">
        <v>2.67</v>
      </c>
      <c r="R75" s="200">
        <v>10.38</v>
      </c>
      <c r="S75" s="200">
        <v>6.46</v>
      </c>
      <c r="T75" s="200">
        <v>0</v>
      </c>
      <c r="U75" s="200">
        <v>318.88</v>
      </c>
      <c r="V75" s="200">
        <v>5.08</v>
      </c>
      <c r="W75" s="200">
        <v>11.36</v>
      </c>
      <c r="X75" s="200">
        <v>36.1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46.55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68.099999999999994</v>
      </c>
      <c r="AQ75" s="200">
        <v>22.07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85.75</v>
      </c>
      <c r="L76" s="200">
        <v>41.9</v>
      </c>
      <c r="M76" s="200">
        <v>0</v>
      </c>
      <c r="N76" s="200">
        <v>28.9</v>
      </c>
      <c r="O76" s="200">
        <v>24.27</v>
      </c>
      <c r="P76" s="200">
        <v>58.92</v>
      </c>
      <c r="Q76" s="200">
        <v>2.67</v>
      </c>
      <c r="R76" s="200">
        <v>10.38</v>
      </c>
      <c r="S76" s="200">
        <v>6.46</v>
      </c>
      <c r="T76" s="200">
        <v>0</v>
      </c>
      <c r="U76" s="200">
        <v>318.88</v>
      </c>
      <c r="V76" s="200">
        <v>5.08</v>
      </c>
      <c r="W76" s="200">
        <v>11.36</v>
      </c>
      <c r="X76" s="200">
        <v>36.1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45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68.099999999999994</v>
      </c>
      <c r="AQ76" s="200">
        <v>22.07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110.8</v>
      </c>
      <c r="L77" s="200">
        <v>41.9</v>
      </c>
      <c r="M77" s="200">
        <v>0</v>
      </c>
      <c r="N77" s="200">
        <v>28.9</v>
      </c>
      <c r="O77" s="200">
        <v>24.27</v>
      </c>
      <c r="P77" s="200">
        <v>58.92</v>
      </c>
      <c r="Q77" s="200">
        <v>2.67</v>
      </c>
      <c r="R77" s="200">
        <v>10.38</v>
      </c>
      <c r="S77" s="200">
        <v>6.46</v>
      </c>
      <c r="T77" s="200">
        <v>0</v>
      </c>
      <c r="U77" s="200">
        <v>318.88</v>
      </c>
      <c r="V77" s="200">
        <v>5.08</v>
      </c>
      <c r="W77" s="200">
        <v>11.36</v>
      </c>
      <c r="X77" s="200">
        <v>36.1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45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68.099999999999994</v>
      </c>
      <c r="AQ77" s="200">
        <v>22.07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110.8</v>
      </c>
      <c r="L78" s="200">
        <v>41.9</v>
      </c>
      <c r="M78" s="200">
        <v>0</v>
      </c>
      <c r="N78" s="200">
        <v>28.9</v>
      </c>
      <c r="O78" s="200">
        <v>24.27</v>
      </c>
      <c r="P78" s="200">
        <v>58.92</v>
      </c>
      <c r="Q78" s="200">
        <v>2.67</v>
      </c>
      <c r="R78" s="200">
        <v>10.38</v>
      </c>
      <c r="S78" s="200">
        <v>6.46</v>
      </c>
      <c r="T78" s="200">
        <v>0</v>
      </c>
      <c r="U78" s="200">
        <v>318.88</v>
      </c>
      <c r="V78" s="200">
        <v>5.08</v>
      </c>
      <c r="W78" s="200">
        <v>11.36</v>
      </c>
      <c r="X78" s="200">
        <v>36.1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45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68.099999999999994</v>
      </c>
      <c r="AQ78" s="200">
        <v>22.07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110.8</v>
      </c>
      <c r="L79" s="200">
        <v>41.9</v>
      </c>
      <c r="M79" s="200">
        <v>0</v>
      </c>
      <c r="N79" s="200">
        <v>28.9</v>
      </c>
      <c r="O79" s="200">
        <v>24.27</v>
      </c>
      <c r="P79" s="200">
        <v>58.92</v>
      </c>
      <c r="Q79" s="200">
        <v>2.67</v>
      </c>
      <c r="R79" s="200">
        <v>10.38</v>
      </c>
      <c r="S79" s="200">
        <v>6.46</v>
      </c>
      <c r="T79" s="200">
        <v>0</v>
      </c>
      <c r="U79" s="200">
        <v>318.88</v>
      </c>
      <c r="V79" s="200">
        <v>5.08</v>
      </c>
      <c r="W79" s="200">
        <v>11.36</v>
      </c>
      <c r="X79" s="200">
        <v>36.1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45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68.099999999999994</v>
      </c>
      <c r="AQ79" s="200">
        <v>22.07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110.8</v>
      </c>
      <c r="L80" s="200">
        <v>41.9</v>
      </c>
      <c r="M80" s="200">
        <v>0</v>
      </c>
      <c r="N80" s="200">
        <v>28.9</v>
      </c>
      <c r="O80" s="200">
        <v>24.27</v>
      </c>
      <c r="P80" s="200">
        <v>58.92</v>
      </c>
      <c r="Q80" s="200">
        <v>2.67</v>
      </c>
      <c r="R80" s="200">
        <v>10.38</v>
      </c>
      <c r="S80" s="200">
        <v>6.46</v>
      </c>
      <c r="T80" s="200">
        <v>0</v>
      </c>
      <c r="U80" s="200">
        <v>318.88</v>
      </c>
      <c r="V80" s="200">
        <v>5.08</v>
      </c>
      <c r="W80" s="200">
        <v>11.36</v>
      </c>
      <c r="X80" s="200">
        <v>36.1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45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68.099999999999994</v>
      </c>
      <c r="AQ80" s="200">
        <v>22.07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101.17</v>
      </c>
      <c r="L81" s="200">
        <v>41.9</v>
      </c>
      <c r="M81" s="200">
        <v>0</v>
      </c>
      <c r="N81" s="200">
        <v>28.9</v>
      </c>
      <c r="O81" s="200">
        <v>24.27</v>
      </c>
      <c r="P81" s="200">
        <v>58.92</v>
      </c>
      <c r="Q81" s="200">
        <v>2.67</v>
      </c>
      <c r="R81" s="200">
        <v>10.38</v>
      </c>
      <c r="S81" s="200">
        <v>6.46</v>
      </c>
      <c r="T81" s="200">
        <v>0</v>
      </c>
      <c r="U81" s="200">
        <v>318.88</v>
      </c>
      <c r="V81" s="200">
        <v>5.08</v>
      </c>
      <c r="W81" s="200">
        <v>11.36</v>
      </c>
      <c r="X81" s="200">
        <v>36.1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45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68.099999999999994</v>
      </c>
      <c r="AQ81" s="200">
        <v>22.07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85.75</v>
      </c>
      <c r="L82" s="200">
        <v>41.9</v>
      </c>
      <c r="M82" s="200">
        <v>0</v>
      </c>
      <c r="N82" s="200">
        <v>28.9</v>
      </c>
      <c r="O82" s="200">
        <v>24.27</v>
      </c>
      <c r="P82" s="200">
        <v>58.92</v>
      </c>
      <c r="Q82" s="200">
        <v>2.67</v>
      </c>
      <c r="R82" s="200">
        <v>10.38</v>
      </c>
      <c r="S82" s="200">
        <v>6.46</v>
      </c>
      <c r="T82" s="200">
        <v>0</v>
      </c>
      <c r="U82" s="200">
        <v>318.88</v>
      </c>
      <c r="V82" s="200">
        <v>5.08</v>
      </c>
      <c r="W82" s="200">
        <v>11.36</v>
      </c>
      <c r="X82" s="200">
        <v>36.1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45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68.099999999999994</v>
      </c>
      <c r="AQ82" s="200">
        <v>22.07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85.75</v>
      </c>
      <c r="L83" s="200">
        <v>23.12</v>
      </c>
      <c r="M83" s="200">
        <v>0</v>
      </c>
      <c r="N83" s="200">
        <v>28.9</v>
      </c>
      <c r="O83" s="200">
        <v>24.27</v>
      </c>
      <c r="P83" s="200">
        <v>58.92</v>
      </c>
      <c r="Q83" s="200">
        <v>1.93</v>
      </c>
      <c r="R83" s="200">
        <v>10.38</v>
      </c>
      <c r="S83" s="200">
        <v>3.85</v>
      </c>
      <c r="T83" s="200">
        <v>0</v>
      </c>
      <c r="U83" s="200">
        <v>318.88</v>
      </c>
      <c r="V83" s="200">
        <v>5.08</v>
      </c>
      <c r="W83" s="200">
        <v>11.36</v>
      </c>
      <c r="X83" s="200">
        <v>36.1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45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68.099999999999994</v>
      </c>
      <c r="AQ83" s="200">
        <v>11.56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85.75</v>
      </c>
      <c r="L84" s="200">
        <v>23.12</v>
      </c>
      <c r="M84" s="200">
        <v>0</v>
      </c>
      <c r="N84" s="200">
        <v>28.9</v>
      </c>
      <c r="O84" s="200">
        <v>24.27</v>
      </c>
      <c r="P84" s="200">
        <v>58.92</v>
      </c>
      <c r="Q84" s="200">
        <v>1.93</v>
      </c>
      <c r="R84" s="200">
        <v>10.38</v>
      </c>
      <c r="S84" s="200">
        <v>3.85</v>
      </c>
      <c r="T84" s="200">
        <v>0</v>
      </c>
      <c r="U84" s="200">
        <v>318.88</v>
      </c>
      <c r="V84" s="200">
        <v>5.08</v>
      </c>
      <c r="W84" s="200">
        <v>11.36</v>
      </c>
      <c r="X84" s="200">
        <v>36.1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45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68.099999999999994</v>
      </c>
      <c r="AQ84" s="200">
        <v>11.56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85.75</v>
      </c>
      <c r="L85" s="200">
        <v>23.12</v>
      </c>
      <c r="M85" s="200">
        <v>0</v>
      </c>
      <c r="N85" s="200">
        <v>28.9</v>
      </c>
      <c r="O85" s="200">
        <v>24.27</v>
      </c>
      <c r="P85" s="200">
        <v>58.92</v>
      </c>
      <c r="Q85" s="200">
        <v>1.93</v>
      </c>
      <c r="R85" s="200">
        <v>10.38</v>
      </c>
      <c r="S85" s="200">
        <v>3.85</v>
      </c>
      <c r="T85" s="200">
        <v>0</v>
      </c>
      <c r="U85" s="200">
        <v>318.88</v>
      </c>
      <c r="V85" s="200">
        <v>5.08</v>
      </c>
      <c r="W85" s="200">
        <v>11.36</v>
      </c>
      <c r="X85" s="200">
        <v>36.1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45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68.099999999999994</v>
      </c>
      <c r="AQ85" s="200">
        <v>11.56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85.75</v>
      </c>
      <c r="L86" s="200">
        <v>23.12</v>
      </c>
      <c r="M86" s="200">
        <v>0</v>
      </c>
      <c r="N86" s="200">
        <v>28.9</v>
      </c>
      <c r="O86" s="200">
        <v>24.27</v>
      </c>
      <c r="P86" s="200">
        <v>58.92</v>
      </c>
      <c r="Q86" s="200">
        <v>1.93</v>
      </c>
      <c r="R86" s="200">
        <v>5.46</v>
      </c>
      <c r="S86" s="200">
        <v>3.85</v>
      </c>
      <c r="T86" s="200">
        <v>0</v>
      </c>
      <c r="U86" s="200">
        <v>318.88</v>
      </c>
      <c r="V86" s="200">
        <v>5.08</v>
      </c>
      <c r="W86" s="200">
        <v>11.36</v>
      </c>
      <c r="X86" s="200">
        <v>36.1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45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68.099999999999994</v>
      </c>
      <c r="AQ86" s="200">
        <v>11.56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85.75</v>
      </c>
      <c r="L87" s="200">
        <v>23.12</v>
      </c>
      <c r="M87" s="200">
        <v>0</v>
      </c>
      <c r="N87" s="200">
        <v>28.9</v>
      </c>
      <c r="O87" s="200">
        <v>24.27</v>
      </c>
      <c r="P87" s="200">
        <v>58.92</v>
      </c>
      <c r="Q87" s="200">
        <v>1.93</v>
      </c>
      <c r="R87" s="200">
        <v>5.46</v>
      </c>
      <c r="S87" s="200">
        <v>3.85</v>
      </c>
      <c r="T87" s="200">
        <v>0</v>
      </c>
      <c r="U87" s="200">
        <v>318.88</v>
      </c>
      <c r="V87" s="200">
        <v>5.08</v>
      </c>
      <c r="W87" s="200">
        <v>11.36</v>
      </c>
      <c r="X87" s="200">
        <v>36.1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48.18</v>
      </c>
      <c r="AQ87" s="200">
        <v>11.56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85.75</v>
      </c>
      <c r="L88" s="200">
        <v>23.12</v>
      </c>
      <c r="M88" s="200">
        <v>0</v>
      </c>
      <c r="N88" s="200">
        <v>28.9</v>
      </c>
      <c r="O88" s="200">
        <v>24.27</v>
      </c>
      <c r="P88" s="200">
        <v>58.92</v>
      </c>
      <c r="Q88" s="200">
        <v>1.93</v>
      </c>
      <c r="R88" s="200">
        <v>5.46</v>
      </c>
      <c r="S88" s="200">
        <v>3.85</v>
      </c>
      <c r="T88" s="200">
        <v>0</v>
      </c>
      <c r="U88" s="200">
        <v>318.88</v>
      </c>
      <c r="V88" s="200">
        <v>5.08</v>
      </c>
      <c r="W88" s="200">
        <v>11.36</v>
      </c>
      <c r="X88" s="200">
        <v>36.1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47.39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48.18</v>
      </c>
      <c r="AQ88" s="200">
        <v>11.56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100.65</v>
      </c>
      <c r="L89" s="200">
        <v>23.12</v>
      </c>
      <c r="M89" s="200">
        <v>0</v>
      </c>
      <c r="N89" s="200">
        <v>28.9</v>
      </c>
      <c r="O89" s="200">
        <v>24.27</v>
      </c>
      <c r="P89" s="200">
        <v>58.92</v>
      </c>
      <c r="Q89" s="200">
        <v>1.93</v>
      </c>
      <c r="R89" s="200">
        <v>5.46</v>
      </c>
      <c r="S89" s="200">
        <v>3.85</v>
      </c>
      <c r="T89" s="200">
        <v>0</v>
      </c>
      <c r="U89" s="200">
        <v>318.88</v>
      </c>
      <c r="V89" s="200">
        <v>5.08</v>
      </c>
      <c r="W89" s="200">
        <v>11.36</v>
      </c>
      <c r="X89" s="200">
        <v>36.1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47.39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48.18</v>
      </c>
      <c r="AQ89" s="200">
        <v>11.56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85.75</v>
      </c>
      <c r="L90" s="200">
        <v>23.12</v>
      </c>
      <c r="M90" s="200">
        <v>0</v>
      </c>
      <c r="N90" s="200">
        <v>28.9</v>
      </c>
      <c r="O90" s="200">
        <v>24.27</v>
      </c>
      <c r="P90" s="200">
        <v>58.92</v>
      </c>
      <c r="Q90" s="200">
        <v>1.93</v>
      </c>
      <c r="R90" s="200">
        <v>5.46</v>
      </c>
      <c r="S90" s="200">
        <v>3.85</v>
      </c>
      <c r="T90" s="200">
        <v>0</v>
      </c>
      <c r="U90" s="200">
        <v>318.88</v>
      </c>
      <c r="V90" s="200">
        <v>5.08</v>
      </c>
      <c r="W90" s="200">
        <v>11.36</v>
      </c>
      <c r="X90" s="200">
        <v>36.1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47.39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33.72</v>
      </c>
      <c r="AQ90" s="200">
        <v>11.56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85.75</v>
      </c>
      <c r="L91" s="200">
        <v>23.12</v>
      </c>
      <c r="M91" s="200">
        <v>0</v>
      </c>
      <c r="N91" s="200">
        <v>28.9</v>
      </c>
      <c r="O91" s="200">
        <v>24.27</v>
      </c>
      <c r="P91" s="200">
        <v>58.92</v>
      </c>
      <c r="Q91" s="200">
        <v>1.93</v>
      </c>
      <c r="R91" s="200">
        <v>5.46</v>
      </c>
      <c r="S91" s="200">
        <v>3.85</v>
      </c>
      <c r="T91" s="200">
        <v>0</v>
      </c>
      <c r="U91" s="200">
        <v>318.88</v>
      </c>
      <c r="V91" s="200">
        <v>5.08</v>
      </c>
      <c r="W91" s="200">
        <v>11.36</v>
      </c>
      <c r="X91" s="200">
        <v>36.1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47.39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33.72</v>
      </c>
      <c r="AQ91" s="200">
        <v>11.56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85.75</v>
      </c>
      <c r="L92" s="200">
        <v>23.12</v>
      </c>
      <c r="M92" s="200">
        <v>0</v>
      </c>
      <c r="N92" s="200">
        <v>28.9</v>
      </c>
      <c r="O92" s="200">
        <v>24.27</v>
      </c>
      <c r="P92" s="200">
        <v>58.92</v>
      </c>
      <c r="Q92" s="200">
        <v>1.93</v>
      </c>
      <c r="R92" s="200">
        <v>5.46</v>
      </c>
      <c r="S92" s="200">
        <v>3.85</v>
      </c>
      <c r="T92" s="200">
        <v>0</v>
      </c>
      <c r="U92" s="200">
        <v>318.88</v>
      </c>
      <c r="V92" s="200">
        <v>5.08</v>
      </c>
      <c r="W92" s="200">
        <v>11.36</v>
      </c>
      <c r="X92" s="200">
        <v>36.1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47.39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33.72</v>
      </c>
      <c r="AQ92" s="200">
        <v>11.56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85.75</v>
      </c>
      <c r="L93" s="200">
        <v>23.12</v>
      </c>
      <c r="M93" s="200">
        <v>0</v>
      </c>
      <c r="N93" s="200">
        <v>28.9</v>
      </c>
      <c r="O93" s="200">
        <v>24.27</v>
      </c>
      <c r="P93" s="200">
        <v>58.92</v>
      </c>
      <c r="Q93" s="200">
        <v>1.93</v>
      </c>
      <c r="R93" s="200">
        <v>5.48</v>
      </c>
      <c r="S93" s="200">
        <v>3.85</v>
      </c>
      <c r="T93" s="200">
        <v>0</v>
      </c>
      <c r="U93" s="200">
        <v>318.88</v>
      </c>
      <c r="V93" s="200">
        <v>5.08</v>
      </c>
      <c r="W93" s="200">
        <v>11.36</v>
      </c>
      <c r="X93" s="200">
        <v>36.1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48.43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34.49</v>
      </c>
      <c r="AQ93" s="200">
        <v>11.56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85.75</v>
      </c>
      <c r="L94" s="200">
        <v>23.12</v>
      </c>
      <c r="M94" s="200">
        <v>0</v>
      </c>
      <c r="N94" s="200">
        <v>28.9</v>
      </c>
      <c r="O94" s="200">
        <v>24.27</v>
      </c>
      <c r="P94" s="200">
        <v>58.92</v>
      </c>
      <c r="Q94" s="200">
        <v>1.93</v>
      </c>
      <c r="R94" s="200">
        <v>5.48</v>
      </c>
      <c r="S94" s="200">
        <v>3.85</v>
      </c>
      <c r="T94" s="200">
        <v>0</v>
      </c>
      <c r="U94" s="200">
        <v>318.88</v>
      </c>
      <c r="V94" s="200">
        <v>5.08</v>
      </c>
      <c r="W94" s="200">
        <v>11.36</v>
      </c>
      <c r="X94" s="200">
        <v>36.1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48.43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34.49</v>
      </c>
      <c r="AQ94" s="200">
        <v>11.56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85.75</v>
      </c>
      <c r="L95" s="200">
        <v>23.12</v>
      </c>
      <c r="M95" s="200">
        <v>0</v>
      </c>
      <c r="N95" s="200">
        <v>28.9</v>
      </c>
      <c r="O95" s="200">
        <v>24.27</v>
      </c>
      <c r="P95" s="200">
        <v>58.92</v>
      </c>
      <c r="Q95" s="200">
        <v>1.93</v>
      </c>
      <c r="R95" s="200">
        <v>5.48</v>
      </c>
      <c r="S95" s="200">
        <v>3.85</v>
      </c>
      <c r="T95" s="200">
        <v>0</v>
      </c>
      <c r="U95" s="200">
        <v>318.88</v>
      </c>
      <c r="V95" s="200">
        <v>5.08</v>
      </c>
      <c r="W95" s="200">
        <v>11.36</v>
      </c>
      <c r="X95" s="200">
        <v>36.1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48.43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68.099999999999994</v>
      </c>
      <c r="AQ95" s="200">
        <v>11.56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85.75</v>
      </c>
      <c r="L96" s="200">
        <v>23.12</v>
      </c>
      <c r="M96" s="200">
        <v>0</v>
      </c>
      <c r="N96" s="200">
        <v>28.9</v>
      </c>
      <c r="O96" s="200">
        <v>24.27</v>
      </c>
      <c r="P96" s="200">
        <v>58.92</v>
      </c>
      <c r="Q96" s="200">
        <v>1.93</v>
      </c>
      <c r="R96" s="200">
        <v>5.54</v>
      </c>
      <c r="S96" s="200">
        <v>3.85</v>
      </c>
      <c r="T96" s="200">
        <v>0</v>
      </c>
      <c r="U96" s="200">
        <v>318.88</v>
      </c>
      <c r="V96" s="200">
        <v>5.08</v>
      </c>
      <c r="W96" s="200">
        <v>11.36</v>
      </c>
      <c r="X96" s="200">
        <v>36.1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48.43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68.099999999999994</v>
      </c>
      <c r="AQ96" s="200">
        <v>11.56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85.75</v>
      </c>
      <c r="L97" s="200">
        <v>23.12</v>
      </c>
      <c r="M97" s="200">
        <v>0</v>
      </c>
      <c r="N97" s="200">
        <v>28.9</v>
      </c>
      <c r="O97" s="200">
        <v>24.27</v>
      </c>
      <c r="P97" s="200">
        <v>58.92</v>
      </c>
      <c r="Q97" s="200">
        <v>1.93</v>
      </c>
      <c r="R97" s="200">
        <v>5.39</v>
      </c>
      <c r="S97" s="200">
        <v>3.85</v>
      </c>
      <c r="T97" s="200">
        <v>0</v>
      </c>
      <c r="U97" s="200">
        <v>318.88</v>
      </c>
      <c r="V97" s="200">
        <v>5.08</v>
      </c>
      <c r="W97" s="200">
        <v>11.36</v>
      </c>
      <c r="X97" s="200">
        <v>36.1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48.43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68.099999999999994</v>
      </c>
      <c r="AQ97" s="200">
        <v>11.56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85.75</v>
      </c>
      <c r="L98" s="200">
        <v>23.12</v>
      </c>
      <c r="M98" s="200">
        <v>0</v>
      </c>
      <c r="N98" s="200">
        <v>28.9</v>
      </c>
      <c r="O98" s="200">
        <v>24.27</v>
      </c>
      <c r="P98" s="200">
        <v>58.92</v>
      </c>
      <c r="Q98" s="200">
        <v>1.93</v>
      </c>
      <c r="R98" s="200">
        <v>5.39</v>
      </c>
      <c r="S98" s="200">
        <v>3.85</v>
      </c>
      <c r="T98" s="200">
        <v>0</v>
      </c>
      <c r="U98" s="200">
        <v>318.88</v>
      </c>
      <c r="V98" s="200">
        <v>5.08</v>
      </c>
      <c r="W98" s="200">
        <v>11.36</v>
      </c>
      <c r="X98" s="200">
        <v>36.1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48.43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68.099999999999994</v>
      </c>
      <c r="AQ98" s="200">
        <v>11.56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2.1891100000000003</v>
      </c>
      <c r="L99">
        <f t="shared" si="0"/>
        <v>0.62999999999999889</v>
      </c>
      <c r="M99">
        <f t="shared" si="0"/>
        <v>0</v>
      </c>
      <c r="N99">
        <f t="shared" si="0"/>
        <v>0.6936000000000011</v>
      </c>
      <c r="O99">
        <f t="shared" si="0"/>
        <v>0.58228749999999974</v>
      </c>
      <c r="P99">
        <f t="shared" si="0"/>
        <v>1.4146050000000014</v>
      </c>
      <c r="Q99">
        <f t="shared" si="0"/>
        <v>4.9565000000000012E-2</v>
      </c>
      <c r="R99">
        <f t="shared" si="0"/>
        <v>0.17700750000000004</v>
      </c>
      <c r="S99">
        <f t="shared" si="0"/>
        <v>0.10549750000000009</v>
      </c>
      <c r="T99">
        <f t="shared" si="0"/>
        <v>0</v>
      </c>
      <c r="U99">
        <f t="shared" si="0"/>
        <v>7.6260775000000054</v>
      </c>
      <c r="V99">
        <f t="shared" si="0"/>
        <v>0.10947999999999991</v>
      </c>
      <c r="W99">
        <f t="shared" si="0"/>
        <v>0.24020250000000026</v>
      </c>
      <c r="X99">
        <f t="shared" si="0"/>
        <v>0.82500499999999866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1.1366049999999999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1.2304499999999994</v>
      </c>
      <c r="AQ99">
        <f t="shared" si="0"/>
        <v>0.31744500000000009</v>
      </c>
      <c r="AR99">
        <f t="shared" si="0"/>
        <v>0.25985499999999984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4.93</v>
      </c>
      <c r="L3" s="200">
        <v>204.26</v>
      </c>
      <c r="M3" s="200">
        <v>13.31</v>
      </c>
      <c r="N3" s="200">
        <v>34.909999999999997</v>
      </c>
      <c r="O3" s="200">
        <v>0</v>
      </c>
      <c r="P3" s="200">
        <v>37.119999999999997</v>
      </c>
      <c r="Q3" s="200">
        <v>1.71</v>
      </c>
      <c r="R3" s="200">
        <v>6.94</v>
      </c>
      <c r="S3" s="200">
        <v>4.29</v>
      </c>
      <c r="T3" s="200">
        <v>0</v>
      </c>
      <c r="U3" s="200">
        <v>24.41</v>
      </c>
      <c r="V3" s="200">
        <v>6.13</v>
      </c>
      <c r="W3" s="200">
        <v>7.43</v>
      </c>
      <c r="X3" s="200">
        <v>23.12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58.53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21.2</v>
      </c>
      <c r="AQ3" s="200">
        <v>7.71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4.93</v>
      </c>
      <c r="L4" s="200">
        <v>204.26</v>
      </c>
      <c r="M4" s="200">
        <v>13.81</v>
      </c>
      <c r="N4" s="200">
        <v>34.909999999999997</v>
      </c>
      <c r="O4" s="200">
        <v>0</v>
      </c>
      <c r="P4" s="200">
        <v>37.119999999999997</v>
      </c>
      <c r="Q4" s="200">
        <v>1.71</v>
      </c>
      <c r="R4" s="200">
        <v>6.94</v>
      </c>
      <c r="S4" s="200">
        <v>4.29</v>
      </c>
      <c r="T4" s="200">
        <v>0</v>
      </c>
      <c r="U4" s="200">
        <v>24.41</v>
      </c>
      <c r="V4" s="200">
        <v>6.13</v>
      </c>
      <c r="W4" s="200">
        <v>7.43</v>
      </c>
      <c r="X4" s="200">
        <v>23.12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58.53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21.2</v>
      </c>
      <c r="AQ4" s="200">
        <v>7.71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4.93</v>
      </c>
      <c r="L5" s="200">
        <v>204.26</v>
      </c>
      <c r="M5" s="200">
        <v>13.31</v>
      </c>
      <c r="N5" s="200">
        <v>34.92</v>
      </c>
      <c r="O5" s="200">
        <v>0</v>
      </c>
      <c r="P5" s="200">
        <v>36.47</v>
      </c>
      <c r="Q5" s="200">
        <v>1.71</v>
      </c>
      <c r="R5" s="200">
        <v>6.94</v>
      </c>
      <c r="S5" s="200">
        <v>4.29</v>
      </c>
      <c r="T5" s="200">
        <v>0</v>
      </c>
      <c r="U5" s="200">
        <v>24.41</v>
      </c>
      <c r="V5" s="200">
        <v>6.13</v>
      </c>
      <c r="W5" s="200">
        <v>7.43</v>
      </c>
      <c r="X5" s="200">
        <v>23.12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58.53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21.2</v>
      </c>
      <c r="AQ5" s="200">
        <v>7.71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4.93</v>
      </c>
      <c r="L6" s="200">
        <v>204.26</v>
      </c>
      <c r="M6" s="200">
        <v>13.31</v>
      </c>
      <c r="N6" s="200">
        <v>34.92</v>
      </c>
      <c r="O6" s="200">
        <v>0</v>
      </c>
      <c r="P6" s="200">
        <v>36.47</v>
      </c>
      <c r="Q6" s="200">
        <v>1.71</v>
      </c>
      <c r="R6" s="200">
        <v>6.94</v>
      </c>
      <c r="S6" s="200">
        <v>4.29</v>
      </c>
      <c r="T6" s="200">
        <v>0</v>
      </c>
      <c r="U6" s="200">
        <v>24.41</v>
      </c>
      <c r="V6" s="200">
        <v>6.13</v>
      </c>
      <c r="W6" s="200">
        <v>7.43</v>
      </c>
      <c r="X6" s="200">
        <v>23.12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58.53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21.2</v>
      </c>
      <c r="AQ6" s="200">
        <v>7.71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4.93</v>
      </c>
      <c r="L7" s="200">
        <v>204.26</v>
      </c>
      <c r="M7" s="200">
        <v>13.31</v>
      </c>
      <c r="N7" s="200">
        <v>34.92</v>
      </c>
      <c r="O7" s="200">
        <v>0</v>
      </c>
      <c r="P7" s="200">
        <v>36.47</v>
      </c>
      <c r="Q7" s="200">
        <v>1.71</v>
      </c>
      <c r="R7" s="200">
        <v>6.94</v>
      </c>
      <c r="S7" s="200">
        <v>4.29</v>
      </c>
      <c r="T7" s="200">
        <v>0</v>
      </c>
      <c r="U7" s="200">
        <v>24.41</v>
      </c>
      <c r="V7" s="200">
        <v>6.13</v>
      </c>
      <c r="W7" s="200">
        <v>7.43</v>
      </c>
      <c r="X7" s="200">
        <v>23.47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58.53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21.2</v>
      </c>
      <c r="AQ7" s="200">
        <v>7.71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4.93</v>
      </c>
      <c r="L8" s="200">
        <v>204.26</v>
      </c>
      <c r="M8" s="200">
        <v>13.31</v>
      </c>
      <c r="N8" s="200">
        <v>34.92</v>
      </c>
      <c r="O8" s="200">
        <v>0</v>
      </c>
      <c r="P8" s="200">
        <v>36.47</v>
      </c>
      <c r="Q8" s="200">
        <v>1.71</v>
      </c>
      <c r="R8" s="200">
        <v>6.94</v>
      </c>
      <c r="S8" s="200">
        <v>4.29</v>
      </c>
      <c r="T8" s="200">
        <v>0</v>
      </c>
      <c r="U8" s="200">
        <v>24.41</v>
      </c>
      <c r="V8" s="200">
        <v>6.13</v>
      </c>
      <c r="W8" s="200">
        <v>7.43</v>
      </c>
      <c r="X8" s="200">
        <v>23.47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58.53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21.2</v>
      </c>
      <c r="AQ8" s="200">
        <v>7.71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4.93</v>
      </c>
      <c r="L9" s="200">
        <v>204.26</v>
      </c>
      <c r="M9" s="200">
        <v>13.31</v>
      </c>
      <c r="N9" s="200">
        <v>34.92</v>
      </c>
      <c r="O9" s="200">
        <v>0</v>
      </c>
      <c r="P9" s="200">
        <v>36.47</v>
      </c>
      <c r="Q9" s="200">
        <v>1.71</v>
      </c>
      <c r="R9" s="200">
        <v>6.94</v>
      </c>
      <c r="S9" s="200">
        <v>4.29</v>
      </c>
      <c r="T9" s="200">
        <v>0</v>
      </c>
      <c r="U9" s="200">
        <v>24.41</v>
      </c>
      <c r="V9" s="200">
        <v>6.13</v>
      </c>
      <c r="W9" s="200">
        <v>7.43</v>
      </c>
      <c r="X9" s="200">
        <v>23.47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58.53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21.2</v>
      </c>
      <c r="AQ9" s="200">
        <v>7.71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4.93</v>
      </c>
      <c r="L10" s="200">
        <v>204.26</v>
      </c>
      <c r="M10" s="200">
        <v>13.31</v>
      </c>
      <c r="N10" s="200">
        <v>34.92</v>
      </c>
      <c r="O10" s="200">
        <v>0</v>
      </c>
      <c r="P10" s="200">
        <v>36.47</v>
      </c>
      <c r="Q10" s="200">
        <v>1.71</v>
      </c>
      <c r="R10" s="200">
        <v>6.94</v>
      </c>
      <c r="S10" s="200">
        <v>4.29</v>
      </c>
      <c r="T10" s="200">
        <v>0</v>
      </c>
      <c r="U10" s="200">
        <v>24.41</v>
      </c>
      <c r="V10" s="200">
        <v>6.13</v>
      </c>
      <c r="W10" s="200">
        <v>7.43</v>
      </c>
      <c r="X10" s="200">
        <v>23.47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58.53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21.2</v>
      </c>
      <c r="AQ10" s="200">
        <v>7.71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4.93</v>
      </c>
      <c r="L11" s="200">
        <v>204.26</v>
      </c>
      <c r="M11" s="200">
        <v>13.31</v>
      </c>
      <c r="N11" s="200">
        <v>34.92</v>
      </c>
      <c r="O11" s="200">
        <v>0</v>
      </c>
      <c r="P11" s="200">
        <v>36.47</v>
      </c>
      <c r="Q11" s="200">
        <v>1.71</v>
      </c>
      <c r="R11" s="200">
        <v>6.94</v>
      </c>
      <c r="S11" s="200">
        <v>4.29</v>
      </c>
      <c r="T11" s="200">
        <v>0</v>
      </c>
      <c r="U11" s="200">
        <v>24.41</v>
      </c>
      <c r="V11" s="200">
        <v>6.13</v>
      </c>
      <c r="W11" s="200">
        <v>7.43</v>
      </c>
      <c r="X11" s="200">
        <v>23.47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58.53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21.2</v>
      </c>
      <c r="AQ11" s="200">
        <v>7.71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4.93</v>
      </c>
      <c r="L12" s="200">
        <v>204.26</v>
      </c>
      <c r="M12" s="200">
        <v>13.31</v>
      </c>
      <c r="N12" s="200">
        <v>34.92</v>
      </c>
      <c r="O12" s="200">
        <v>0</v>
      </c>
      <c r="P12" s="200">
        <v>36.47</v>
      </c>
      <c r="Q12" s="200">
        <v>1.71</v>
      </c>
      <c r="R12" s="200">
        <v>6.94</v>
      </c>
      <c r="S12" s="200">
        <v>4.29</v>
      </c>
      <c r="T12" s="200">
        <v>0</v>
      </c>
      <c r="U12" s="200">
        <v>24.41</v>
      </c>
      <c r="V12" s="200">
        <v>6.13</v>
      </c>
      <c r="W12" s="200">
        <v>7.43</v>
      </c>
      <c r="X12" s="200">
        <v>23.47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58.53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21.2</v>
      </c>
      <c r="AQ12" s="200">
        <v>7.71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4.93</v>
      </c>
      <c r="L13" s="200">
        <v>204.26</v>
      </c>
      <c r="M13" s="200">
        <v>13.3</v>
      </c>
      <c r="N13" s="200">
        <v>34.92</v>
      </c>
      <c r="O13" s="200">
        <v>0</v>
      </c>
      <c r="P13" s="200">
        <v>36.47</v>
      </c>
      <c r="Q13" s="200">
        <v>1.72</v>
      </c>
      <c r="R13" s="200">
        <v>6.89</v>
      </c>
      <c r="S13" s="200">
        <v>4.29</v>
      </c>
      <c r="T13" s="200">
        <v>0</v>
      </c>
      <c r="U13" s="200">
        <v>24.41</v>
      </c>
      <c r="V13" s="200">
        <v>6.13</v>
      </c>
      <c r="W13" s="200">
        <v>7.13</v>
      </c>
      <c r="X13" s="200">
        <v>23.5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58.53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21.2</v>
      </c>
      <c r="AQ13" s="200">
        <v>7.8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4.93</v>
      </c>
      <c r="L14" s="200">
        <v>204.26</v>
      </c>
      <c r="M14" s="200">
        <v>13.3</v>
      </c>
      <c r="N14" s="200">
        <v>34.92</v>
      </c>
      <c r="O14" s="200">
        <v>0</v>
      </c>
      <c r="P14" s="200">
        <v>36.47</v>
      </c>
      <c r="Q14" s="200">
        <v>1.72</v>
      </c>
      <c r="R14" s="200">
        <v>6.89</v>
      </c>
      <c r="S14" s="200">
        <v>4.29</v>
      </c>
      <c r="T14" s="200">
        <v>0</v>
      </c>
      <c r="U14" s="200">
        <v>24.41</v>
      </c>
      <c r="V14" s="200">
        <v>6.13</v>
      </c>
      <c r="W14" s="200">
        <v>7.13</v>
      </c>
      <c r="X14" s="200">
        <v>23.5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58.53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21.2</v>
      </c>
      <c r="AQ14" s="200">
        <v>7.8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4.93</v>
      </c>
      <c r="L15" s="200">
        <v>204.26</v>
      </c>
      <c r="M15" s="200">
        <v>13.3</v>
      </c>
      <c r="N15" s="200">
        <v>34.92</v>
      </c>
      <c r="O15" s="200">
        <v>0</v>
      </c>
      <c r="P15" s="200">
        <v>36.47</v>
      </c>
      <c r="Q15" s="200">
        <v>1.72</v>
      </c>
      <c r="R15" s="200">
        <v>6.89</v>
      </c>
      <c r="S15" s="200">
        <v>4.29</v>
      </c>
      <c r="T15" s="200">
        <v>0</v>
      </c>
      <c r="U15" s="200">
        <v>24.41</v>
      </c>
      <c r="V15" s="200">
        <v>6.13</v>
      </c>
      <c r="W15" s="200">
        <v>7.13</v>
      </c>
      <c r="X15" s="200">
        <v>23.5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58.53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21.2</v>
      </c>
      <c r="AQ15" s="200">
        <v>7.8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4.93</v>
      </c>
      <c r="L16" s="200">
        <v>204.26</v>
      </c>
      <c r="M16" s="200">
        <v>13.3</v>
      </c>
      <c r="N16" s="200">
        <v>34.92</v>
      </c>
      <c r="O16" s="200">
        <v>0</v>
      </c>
      <c r="P16" s="200">
        <v>36.47</v>
      </c>
      <c r="Q16" s="200">
        <v>1.72</v>
      </c>
      <c r="R16" s="200">
        <v>6.89</v>
      </c>
      <c r="S16" s="200">
        <v>4.29</v>
      </c>
      <c r="T16" s="200">
        <v>0</v>
      </c>
      <c r="U16" s="200">
        <v>24.41</v>
      </c>
      <c r="V16" s="200">
        <v>6.13</v>
      </c>
      <c r="W16" s="200">
        <v>7.13</v>
      </c>
      <c r="X16" s="200">
        <v>23.5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58.53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21.2</v>
      </c>
      <c r="AQ16" s="200">
        <v>7.8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4.93</v>
      </c>
      <c r="L17" s="200">
        <v>204.26</v>
      </c>
      <c r="M17" s="200">
        <v>13.3</v>
      </c>
      <c r="N17" s="200">
        <v>34.92</v>
      </c>
      <c r="O17" s="200">
        <v>0</v>
      </c>
      <c r="P17" s="200">
        <v>36.47</v>
      </c>
      <c r="Q17" s="200">
        <v>1.72</v>
      </c>
      <c r="R17" s="200">
        <v>6.89</v>
      </c>
      <c r="S17" s="200">
        <v>4.29</v>
      </c>
      <c r="T17" s="200">
        <v>0</v>
      </c>
      <c r="U17" s="200">
        <v>24.41</v>
      </c>
      <c r="V17" s="200">
        <v>6.13</v>
      </c>
      <c r="W17" s="200">
        <v>7.13</v>
      </c>
      <c r="X17" s="200">
        <v>23.12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58.53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21.2</v>
      </c>
      <c r="AQ17" s="200">
        <v>7.71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4.93</v>
      </c>
      <c r="L18" s="200">
        <v>204.26</v>
      </c>
      <c r="M18" s="200">
        <v>13.3</v>
      </c>
      <c r="N18" s="200">
        <v>34.92</v>
      </c>
      <c r="O18" s="200">
        <v>0</v>
      </c>
      <c r="P18" s="200">
        <v>36.47</v>
      </c>
      <c r="Q18" s="200">
        <v>1.72</v>
      </c>
      <c r="R18" s="200">
        <v>6.89</v>
      </c>
      <c r="S18" s="200">
        <v>4.29</v>
      </c>
      <c r="T18" s="200">
        <v>0</v>
      </c>
      <c r="U18" s="200">
        <v>24.41</v>
      </c>
      <c r="V18" s="200">
        <v>6.13</v>
      </c>
      <c r="W18" s="200">
        <v>6.74</v>
      </c>
      <c r="X18" s="200">
        <v>23.12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58.53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21.2</v>
      </c>
      <c r="AQ18" s="200">
        <v>7.71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4.93</v>
      </c>
      <c r="L19" s="200">
        <v>204.26</v>
      </c>
      <c r="M19" s="200">
        <v>13.31</v>
      </c>
      <c r="N19" s="200">
        <v>34.909999999999997</v>
      </c>
      <c r="O19" s="200">
        <v>0</v>
      </c>
      <c r="P19" s="200">
        <v>36.47</v>
      </c>
      <c r="Q19" s="200">
        <v>1.72</v>
      </c>
      <c r="R19" s="200">
        <v>6.89</v>
      </c>
      <c r="S19" s="200">
        <v>4.29</v>
      </c>
      <c r="T19" s="200">
        <v>0</v>
      </c>
      <c r="U19" s="200">
        <v>24.41</v>
      </c>
      <c r="V19" s="200">
        <v>6.13</v>
      </c>
      <c r="W19" s="200">
        <v>6.74</v>
      </c>
      <c r="X19" s="200">
        <v>23.12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58.53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21.2</v>
      </c>
      <c r="AQ19" s="200">
        <v>7.71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4.93</v>
      </c>
      <c r="L20" s="200">
        <v>204.26</v>
      </c>
      <c r="M20" s="200">
        <v>13.31</v>
      </c>
      <c r="N20" s="200">
        <v>34.909999999999997</v>
      </c>
      <c r="O20" s="200">
        <v>0</v>
      </c>
      <c r="P20" s="200">
        <v>36.47</v>
      </c>
      <c r="Q20" s="200">
        <v>1.72</v>
      </c>
      <c r="R20" s="200">
        <v>6.89</v>
      </c>
      <c r="S20" s="200">
        <v>4.29</v>
      </c>
      <c r="T20" s="200">
        <v>0</v>
      </c>
      <c r="U20" s="200">
        <v>24.41</v>
      </c>
      <c r="V20" s="200">
        <v>6.13</v>
      </c>
      <c r="W20" s="200">
        <v>6.74</v>
      </c>
      <c r="X20" s="200">
        <v>23.12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58.53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21.2</v>
      </c>
      <c r="AQ20" s="200">
        <v>7.71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4.93</v>
      </c>
      <c r="L21" s="200">
        <v>204.26</v>
      </c>
      <c r="M21" s="200">
        <v>13.31</v>
      </c>
      <c r="N21" s="200">
        <v>34.909999999999997</v>
      </c>
      <c r="O21" s="200">
        <v>0</v>
      </c>
      <c r="P21" s="200">
        <v>36.47</v>
      </c>
      <c r="Q21" s="200">
        <v>1.72</v>
      </c>
      <c r="R21" s="200">
        <v>6.89</v>
      </c>
      <c r="S21" s="200">
        <v>4.29</v>
      </c>
      <c r="T21" s="200">
        <v>0</v>
      </c>
      <c r="U21" s="200">
        <v>24.41</v>
      </c>
      <c r="V21" s="200">
        <v>6.13</v>
      </c>
      <c r="W21" s="200">
        <v>6.74</v>
      </c>
      <c r="X21" s="200">
        <v>23.12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58.53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21.2</v>
      </c>
      <c r="AQ21" s="200">
        <v>7.71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4.93</v>
      </c>
      <c r="L22" s="200">
        <v>204.26</v>
      </c>
      <c r="M22" s="200">
        <v>13.31</v>
      </c>
      <c r="N22" s="200">
        <v>34.909999999999997</v>
      </c>
      <c r="O22" s="200">
        <v>0</v>
      </c>
      <c r="P22" s="200">
        <v>36.47</v>
      </c>
      <c r="Q22" s="200">
        <v>1.72</v>
      </c>
      <c r="R22" s="200">
        <v>6.89</v>
      </c>
      <c r="S22" s="200">
        <v>4.29</v>
      </c>
      <c r="T22" s="200">
        <v>0</v>
      </c>
      <c r="U22" s="200">
        <v>24.41</v>
      </c>
      <c r="V22" s="200">
        <v>6.13</v>
      </c>
      <c r="W22" s="200">
        <v>12.27</v>
      </c>
      <c r="X22" s="200">
        <v>40.17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58.53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21.2</v>
      </c>
      <c r="AQ22" s="200">
        <v>7.71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4.93</v>
      </c>
      <c r="L23" s="200">
        <v>204.26</v>
      </c>
      <c r="M23" s="200">
        <v>13.31</v>
      </c>
      <c r="N23" s="200">
        <v>34.909999999999997</v>
      </c>
      <c r="O23" s="200">
        <v>0</v>
      </c>
      <c r="P23" s="200">
        <v>36.47</v>
      </c>
      <c r="Q23" s="200">
        <v>3.23</v>
      </c>
      <c r="R23" s="200">
        <v>11.56</v>
      </c>
      <c r="S23" s="200">
        <v>7.8</v>
      </c>
      <c r="T23" s="200">
        <v>0</v>
      </c>
      <c r="U23" s="200">
        <v>24.41</v>
      </c>
      <c r="V23" s="200">
        <v>6.13</v>
      </c>
      <c r="W23" s="200">
        <v>12.53</v>
      </c>
      <c r="X23" s="200">
        <v>40.47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58.53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55.88</v>
      </c>
      <c r="AQ23" s="200">
        <v>26.66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4.93</v>
      </c>
      <c r="L24" s="200">
        <v>204.26</v>
      </c>
      <c r="M24" s="200">
        <v>13.31</v>
      </c>
      <c r="N24" s="200">
        <v>34.909999999999997</v>
      </c>
      <c r="O24" s="200">
        <v>0</v>
      </c>
      <c r="P24" s="200">
        <v>36.47</v>
      </c>
      <c r="Q24" s="200">
        <v>3.23</v>
      </c>
      <c r="R24" s="200">
        <v>11.56</v>
      </c>
      <c r="S24" s="200">
        <v>7.8</v>
      </c>
      <c r="T24" s="200">
        <v>0</v>
      </c>
      <c r="U24" s="200">
        <v>24.41</v>
      </c>
      <c r="V24" s="200">
        <v>6.13</v>
      </c>
      <c r="W24" s="200">
        <v>12.53</v>
      </c>
      <c r="X24" s="200">
        <v>40.47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58.53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69.709999999999994</v>
      </c>
      <c r="AQ24" s="200">
        <v>26.66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4.93</v>
      </c>
      <c r="L25" s="200">
        <v>204.26</v>
      </c>
      <c r="M25" s="200">
        <v>13.31</v>
      </c>
      <c r="N25" s="200">
        <v>34.909999999999997</v>
      </c>
      <c r="O25" s="200">
        <v>0</v>
      </c>
      <c r="P25" s="200">
        <v>36.47</v>
      </c>
      <c r="Q25" s="200">
        <v>1.72</v>
      </c>
      <c r="R25" s="200">
        <v>11.56</v>
      </c>
      <c r="S25" s="200">
        <v>6.07</v>
      </c>
      <c r="T25" s="200">
        <v>0</v>
      </c>
      <c r="U25" s="200">
        <v>24.41</v>
      </c>
      <c r="V25" s="200">
        <v>6.13</v>
      </c>
      <c r="W25" s="200">
        <v>12.53</v>
      </c>
      <c r="X25" s="200">
        <v>40.47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58.53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74.849999999999994</v>
      </c>
      <c r="AQ25" s="200">
        <v>26.66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4.93</v>
      </c>
      <c r="L26" s="200">
        <v>204.26</v>
      </c>
      <c r="M26" s="200">
        <v>13.31</v>
      </c>
      <c r="N26" s="200">
        <v>34.909999999999997</v>
      </c>
      <c r="O26" s="200">
        <v>0</v>
      </c>
      <c r="P26" s="200">
        <v>36.47</v>
      </c>
      <c r="Q26" s="200">
        <v>3.23</v>
      </c>
      <c r="R26" s="200">
        <v>11.56</v>
      </c>
      <c r="S26" s="200">
        <v>7.8</v>
      </c>
      <c r="T26" s="200">
        <v>0</v>
      </c>
      <c r="U26" s="200">
        <v>24.41</v>
      </c>
      <c r="V26" s="200">
        <v>6.13</v>
      </c>
      <c r="W26" s="200">
        <v>12.53</v>
      </c>
      <c r="X26" s="200">
        <v>40.47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58.53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74.849999999999994</v>
      </c>
      <c r="AQ26" s="200">
        <v>26.66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4.93</v>
      </c>
      <c r="L27" s="200">
        <v>204.26</v>
      </c>
      <c r="M27" s="200">
        <v>13.31</v>
      </c>
      <c r="N27" s="200">
        <v>34.909999999999997</v>
      </c>
      <c r="O27" s="200">
        <v>0</v>
      </c>
      <c r="P27" s="200">
        <v>36.47</v>
      </c>
      <c r="Q27" s="200">
        <v>3.23</v>
      </c>
      <c r="R27" s="200">
        <v>11.56</v>
      </c>
      <c r="S27" s="200">
        <v>7.8</v>
      </c>
      <c r="T27" s="200">
        <v>0</v>
      </c>
      <c r="U27" s="200">
        <v>24.71</v>
      </c>
      <c r="V27" s="200">
        <v>6.13</v>
      </c>
      <c r="W27" s="200">
        <v>12.53</v>
      </c>
      <c r="X27" s="200">
        <v>40.47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55.69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74.849999999999994</v>
      </c>
      <c r="AQ27" s="200">
        <v>26.66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4.93</v>
      </c>
      <c r="L28" s="200">
        <v>240.88</v>
      </c>
      <c r="M28" s="200">
        <v>13.31</v>
      </c>
      <c r="N28" s="200">
        <v>34.909999999999997</v>
      </c>
      <c r="O28" s="200">
        <v>0</v>
      </c>
      <c r="P28" s="200">
        <v>36.47</v>
      </c>
      <c r="Q28" s="200">
        <v>3.23</v>
      </c>
      <c r="R28" s="200">
        <v>11.56</v>
      </c>
      <c r="S28" s="200">
        <v>7.8</v>
      </c>
      <c r="T28" s="200">
        <v>0</v>
      </c>
      <c r="U28" s="200">
        <v>24.76</v>
      </c>
      <c r="V28" s="200">
        <v>6.13</v>
      </c>
      <c r="W28" s="200">
        <v>12.53</v>
      </c>
      <c r="X28" s="200">
        <v>40.47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55.69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74.849999999999994</v>
      </c>
      <c r="AQ28" s="200">
        <v>26.66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4.93</v>
      </c>
      <c r="L29" s="200">
        <v>289.05</v>
      </c>
      <c r="M29" s="200">
        <v>13.31</v>
      </c>
      <c r="N29" s="200">
        <v>34.909999999999997</v>
      </c>
      <c r="O29" s="200">
        <v>0</v>
      </c>
      <c r="P29" s="200">
        <v>36.47</v>
      </c>
      <c r="Q29" s="200">
        <v>3.23</v>
      </c>
      <c r="R29" s="200">
        <v>11.56</v>
      </c>
      <c r="S29" s="200">
        <v>7.8</v>
      </c>
      <c r="T29" s="200">
        <v>0</v>
      </c>
      <c r="U29" s="200">
        <v>24.76</v>
      </c>
      <c r="V29" s="200">
        <v>6.13</v>
      </c>
      <c r="W29" s="200">
        <v>12.53</v>
      </c>
      <c r="X29" s="200">
        <v>40.47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55.69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74.849999999999994</v>
      </c>
      <c r="AQ29" s="200">
        <v>26.66</v>
      </c>
      <c r="AR29" s="200">
        <v>1.04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4.93</v>
      </c>
      <c r="L30" s="200">
        <v>371.59</v>
      </c>
      <c r="M30" s="200">
        <v>13.31</v>
      </c>
      <c r="N30" s="200">
        <v>34.909999999999997</v>
      </c>
      <c r="O30" s="200">
        <v>0</v>
      </c>
      <c r="P30" s="200">
        <v>36.47</v>
      </c>
      <c r="Q30" s="200">
        <v>3.23</v>
      </c>
      <c r="R30" s="200">
        <v>11.56</v>
      </c>
      <c r="S30" s="200">
        <v>7.81</v>
      </c>
      <c r="T30" s="200">
        <v>0</v>
      </c>
      <c r="U30" s="200">
        <v>24.76</v>
      </c>
      <c r="V30" s="200">
        <v>6.13</v>
      </c>
      <c r="W30" s="200">
        <v>12.53</v>
      </c>
      <c r="X30" s="200">
        <v>40.47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55.69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74.849999999999994</v>
      </c>
      <c r="AQ30" s="200">
        <v>26.66</v>
      </c>
      <c r="AR30" s="200">
        <v>3.3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8.9700000000000006</v>
      </c>
      <c r="L31" s="200">
        <v>371.59</v>
      </c>
      <c r="M31" s="200">
        <v>13.31</v>
      </c>
      <c r="N31" s="200">
        <v>34.909999999999997</v>
      </c>
      <c r="O31" s="200">
        <v>0</v>
      </c>
      <c r="P31" s="200">
        <v>36.47</v>
      </c>
      <c r="Q31" s="200">
        <v>3.23</v>
      </c>
      <c r="R31" s="200">
        <v>11.56</v>
      </c>
      <c r="S31" s="200">
        <v>7.81</v>
      </c>
      <c r="T31" s="200">
        <v>0</v>
      </c>
      <c r="U31" s="200">
        <v>24.76</v>
      </c>
      <c r="V31" s="200">
        <v>6.13</v>
      </c>
      <c r="W31" s="200">
        <v>12.53</v>
      </c>
      <c r="X31" s="200">
        <v>40.47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74.849999999999994</v>
      </c>
      <c r="AQ31" s="200">
        <v>26.66</v>
      </c>
      <c r="AR31" s="200">
        <v>8.0399999999999991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371.59</v>
      </c>
      <c r="M32" s="200">
        <v>13.31</v>
      </c>
      <c r="N32" s="200">
        <v>34.909999999999997</v>
      </c>
      <c r="O32" s="200">
        <v>0</v>
      </c>
      <c r="P32" s="200">
        <v>36.47</v>
      </c>
      <c r="Q32" s="200">
        <v>3.23</v>
      </c>
      <c r="R32" s="200">
        <v>11.56</v>
      </c>
      <c r="S32" s="200">
        <v>7.81</v>
      </c>
      <c r="T32" s="200">
        <v>0</v>
      </c>
      <c r="U32" s="200">
        <v>24.76</v>
      </c>
      <c r="V32" s="200">
        <v>6.13</v>
      </c>
      <c r="W32" s="200">
        <v>12.53</v>
      </c>
      <c r="X32" s="200">
        <v>40.47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74.849999999999994</v>
      </c>
      <c r="AQ32" s="200">
        <v>26.66</v>
      </c>
      <c r="AR32" s="200">
        <v>12.77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8.9700000000000006</v>
      </c>
      <c r="L33" s="200">
        <v>371.59</v>
      </c>
      <c r="M33" s="200">
        <v>13.31</v>
      </c>
      <c r="N33" s="200">
        <v>34.909999999999997</v>
      </c>
      <c r="O33" s="200">
        <v>0</v>
      </c>
      <c r="P33" s="200">
        <v>36.47</v>
      </c>
      <c r="Q33" s="200">
        <v>3.23</v>
      </c>
      <c r="R33" s="200">
        <v>11.56</v>
      </c>
      <c r="S33" s="200">
        <v>7.81</v>
      </c>
      <c r="T33" s="200">
        <v>0</v>
      </c>
      <c r="U33" s="200">
        <v>24.76</v>
      </c>
      <c r="V33" s="200">
        <v>6.13</v>
      </c>
      <c r="W33" s="200">
        <v>12.53</v>
      </c>
      <c r="X33" s="200">
        <v>40.47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74.849999999999994</v>
      </c>
      <c r="AQ33" s="200">
        <v>26.66</v>
      </c>
      <c r="AR33" s="200">
        <v>18.440000000000001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8.9700000000000006</v>
      </c>
      <c r="L34" s="200">
        <v>371.59</v>
      </c>
      <c r="M34" s="200">
        <v>13.31</v>
      </c>
      <c r="N34" s="200">
        <v>34.909999999999997</v>
      </c>
      <c r="O34" s="200">
        <v>0</v>
      </c>
      <c r="P34" s="200">
        <v>36.47</v>
      </c>
      <c r="Q34" s="200">
        <v>3.23</v>
      </c>
      <c r="R34" s="200">
        <v>11.56</v>
      </c>
      <c r="S34" s="200">
        <v>7.81</v>
      </c>
      <c r="T34" s="200">
        <v>0</v>
      </c>
      <c r="U34" s="200">
        <v>24.76</v>
      </c>
      <c r="V34" s="200">
        <v>6.13</v>
      </c>
      <c r="W34" s="200">
        <v>12.53</v>
      </c>
      <c r="X34" s="200">
        <v>40.47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74.849999999999994</v>
      </c>
      <c r="AQ34" s="200">
        <v>26.66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8.9700000000000006</v>
      </c>
      <c r="L35" s="200">
        <v>371.59</v>
      </c>
      <c r="M35" s="200">
        <v>13.31</v>
      </c>
      <c r="N35" s="200">
        <v>34.909999999999997</v>
      </c>
      <c r="O35" s="200">
        <v>0</v>
      </c>
      <c r="P35" s="200">
        <v>36.47</v>
      </c>
      <c r="Q35" s="200">
        <v>3.23</v>
      </c>
      <c r="R35" s="200">
        <v>11.56</v>
      </c>
      <c r="S35" s="200">
        <v>7.81</v>
      </c>
      <c r="T35" s="200">
        <v>0</v>
      </c>
      <c r="U35" s="200">
        <v>24.76</v>
      </c>
      <c r="V35" s="200">
        <v>6.13</v>
      </c>
      <c r="W35" s="200">
        <v>12.53</v>
      </c>
      <c r="X35" s="200">
        <v>40.47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74.849999999999994</v>
      </c>
      <c r="AQ35" s="200">
        <v>26.66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8.9700000000000006</v>
      </c>
      <c r="L36" s="200">
        <v>371.59</v>
      </c>
      <c r="M36" s="200">
        <v>13.31</v>
      </c>
      <c r="N36" s="200">
        <v>34.909999999999997</v>
      </c>
      <c r="O36" s="200">
        <v>0</v>
      </c>
      <c r="P36" s="200">
        <v>36.47</v>
      </c>
      <c r="Q36" s="200">
        <v>3.23</v>
      </c>
      <c r="R36" s="200">
        <v>11.56</v>
      </c>
      <c r="S36" s="200">
        <v>7.81</v>
      </c>
      <c r="T36" s="200">
        <v>0</v>
      </c>
      <c r="U36" s="200">
        <v>24.76</v>
      </c>
      <c r="V36" s="200">
        <v>6.13</v>
      </c>
      <c r="W36" s="200">
        <v>12.53</v>
      </c>
      <c r="X36" s="200">
        <v>40.47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74.849999999999994</v>
      </c>
      <c r="AQ36" s="200">
        <v>26.66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8.9700000000000006</v>
      </c>
      <c r="L37" s="200">
        <v>371.59</v>
      </c>
      <c r="M37" s="200">
        <v>13.31</v>
      </c>
      <c r="N37" s="200">
        <v>34.909999999999997</v>
      </c>
      <c r="O37" s="200">
        <v>0</v>
      </c>
      <c r="P37" s="200">
        <v>36.47</v>
      </c>
      <c r="Q37" s="200">
        <v>3.23</v>
      </c>
      <c r="R37" s="200">
        <v>11.56</v>
      </c>
      <c r="S37" s="200">
        <v>7.81</v>
      </c>
      <c r="T37" s="200">
        <v>0</v>
      </c>
      <c r="U37" s="200">
        <v>24.76</v>
      </c>
      <c r="V37" s="200">
        <v>6.13</v>
      </c>
      <c r="W37" s="200">
        <v>12.53</v>
      </c>
      <c r="X37" s="200">
        <v>40.47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74.849999999999994</v>
      </c>
      <c r="AQ37" s="200">
        <v>26.66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8.9700000000000006</v>
      </c>
      <c r="L38" s="200">
        <v>371.59</v>
      </c>
      <c r="M38" s="200">
        <v>13.31</v>
      </c>
      <c r="N38" s="200">
        <v>34.909999999999997</v>
      </c>
      <c r="O38" s="200">
        <v>0</v>
      </c>
      <c r="P38" s="200">
        <v>36.47</v>
      </c>
      <c r="Q38" s="200">
        <v>3.23</v>
      </c>
      <c r="R38" s="200">
        <v>11.56</v>
      </c>
      <c r="S38" s="200">
        <v>7.81</v>
      </c>
      <c r="T38" s="200">
        <v>0</v>
      </c>
      <c r="U38" s="200">
        <v>24.76</v>
      </c>
      <c r="V38" s="200">
        <v>6.13</v>
      </c>
      <c r="W38" s="200">
        <v>12.53</v>
      </c>
      <c r="X38" s="200">
        <v>40.47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74.849999999999994</v>
      </c>
      <c r="AQ38" s="200">
        <v>26.66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8.9700000000000006</v>
      </c>
      <c r="L39" s="200">
        <v>371.59</v>
      </c>
      <c r="M39" s="200">
        <v>13.31</v>
      </c>
      <c r="N39" s="200">
        <v>34.909999999999997</v>
      </c>
      <c r="O39" s="200">
        <v>0</v>
      </c>
      <c r="P39" s="200">
        <v>36.47</v>
      </c>
      <c r="Q39" s="200">
        <v>3.23</v>
      </c>
      <c r="R39" s="200">
        <v>11.56</v>
      </c>
      <c r="S39" s="200">
        <v>7.81</v>
      </c>
      <c r="T39" s="200">
        <v>0</v>
      </c>
      <c r="U39" s="200">
        <v>24.76</v>
      </c>
      <c r="V39" s="200">
        <v>6.13</v>
      </c>
      <c r="W39" s="200">
        <v>12.53</v>
      </c>
      <c r="X39" s="200">
        <v>40.47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74.849999999999994</v>
      </c>
      <c r="AQ39" s="200">
        <v>26.66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4.93</v>
      </c>
      <c r="L40" s="200">
        <v>371.59</v>
      </c>
      <c r="M40" s="200">
        <v>13.31</v>
      </c>
      <c r="N40" s="200">
        <v>34.909999999999997</v>
      </c>
      <c r="O40" s="200">
        <v>0</v>
      </c>
      <c r="P40" s="200">
        <v>36.47</v>
      </c>
      <c r="Q40" s="200">
        <v>3.23</v>
      </c>
      <c r="R40" s="200">
        <v>11.56</v>
      </c>
      <c r="S40" s="200">
        <v>7.81</v>
      </c>
      <c r="T40" s="200">
        <v>0</v>
      </c>
      <c r="U40" s="200">
        <v>24.76</v>
      </c>
      <c r="V40" s="200">
        <v>6.13</v>
      </c>
      <c r="W40" s="200">
        <v>12.53</v>
      </c>
      <c r="X40" s="200">
        <v>40.47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50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74.849999999999994</v>
      </c>
      <c r="AQ40" s="200">
        <v>26.66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4.93</v>
      </c>
      <c r="L41" s="200">
        <v>371.59</v>
      </c>
      <c r="M41" s="200">
        <v>13.31</v>
      </c>
      <c r="N41" s="200">
        <v>34.909999999999997</v>
      </c>
      <c r="O41" s="200">
        <v>0</v>
      </c>
      <c r="P41" s="200">
        <v>36.47</v>
      </c>
      <c r="Q41" s="200">
        <v>3.23</v>
      </c>
      <c r="R41" s="200">
        <v>11.56</v>
      </c>
      <c r="S41" s="200">
        <v>7.81</v>
      </c>
      <c r="T41" s="200">
        <v>0</v>
      </c>
      <c r="U41" s="200">
        <v>24.76</v>
      </c>
      <c r="V41" s="200">
        <v>6.13</v>
      </c>
      <c r="W41" s="200">
        <v>12.53</v>
      </c>
      <c r="X41" s="200">
        <v>40.47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57.27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74.849999999999994</v>
      </c>
      <c r="AQ41" s="200">
        <v>26.66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4.93</v>
      </c>
      <c r="L42" s="200">
        <v>371.59</v>
      </c>
      <c r="M42" s="200">
        <v>13.31</v>
      </c>
      <c r="N42" s="200">
        <v>34.909999999999997</v>
      </c>
      <c r="O42" s="200">
        <v>0</v>
      </c>
      <c r="P42" s="200">
        <v>36.47</v>
      </c>
      <c r="Q42" s="200">
        <v>3.23</v>
      </c>
      <c r="R42" s="200">
        <v>11.56</v>
      </c>
      <c r="S42" s="200">
        <v>7.8</v>
      </c>
      <c r="T42" s="200">
        <v>0</v>
      </c>
      <c r="U42" s="200">
        <v>24.76</v>
      </c>
      <c r="V42" s="200">
        <v>6.13</v>
      </c>
      <c r="W42" s="200">
        <v>12.53</v>
      </c>
      <c r="X42" s="200">
        <v>40.47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57.27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74.849999999999994</v>
      </c>
      <c r="AQ42" s="200">
        <v>26.66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4.93</v>
      </c>
      <c r="L43" s="200">
        <v>371.59</v>
      </c>
      <c r="M43" s="200">
        <v>13.31</v>
      </c>
      <c r="N43" s="200">
        <v>34.909999999999997</v>
      </c>
      <c r="O43" s="200">
        <v>0</v>
      </c>
      <c r="P43" s="200">
        <v>36.47</v>
      </c>
      <c r="Q43" s="200">
        <v>3.23</v>
      </c>
      <c r="R43" s="200">
        <v>11.56</v>
      </c>
      <c r="S43" s="200">
        <v>7.8</v>
      </c>
      <c r="T43" s="200">
        <v>0</v>
      </c>
      <c r="U43" s="200">
        <v>24.76</v>
      </c>
      <c r="V43" s="200">
        <v>6.13</v>
      </c>
      <c r="W43" s="200">
        <v>12.53</v>
      </c>
      <c r="X43" s="200">
        <v>40.47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57.27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74.849999999999994</v>
      </c>
      <c r="AQ43" s="200">
        <v>26.66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4.93</v>
      </c>
      <c r="L44" s="200">
        <v>371.59</v>
      </c>
      <c r="M44" s="200">
        <v>13.31</v>
      </c>
      <c r="N44" s="200">
        <v>34.909999999999997</v>
      </c>
      <c r="O44" s="200">
        <v>0</v>
      </c>
      <c r="P44" s="200">
        <v>36.47</v>
      </c>
      <c r="Q44" s="200">
        <v>3.23</v>
      </c>
      <c r="R44" s="200">
        <v>11.56</v>
      </c>
      <c r="S44" s="200">
        <v>7.8</v>
      </c>
      <c r="T44" s="200">
        <v>0</v>
      </c>
      <c r="U44" s="200">
        <v>24.76</v>
      </c>
      <c r="V44" s="200">
        <v>6.13</v>
      </c>
      <c r="W44" s="200">
        <v>12.53</v>
      </c>
      <c r="X44" s="200">
        <v>40.47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57.27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74.849999999999994</v>
      </c>
      <c r="AQ44" s="200">
        <v>26.66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4.93</v>
      </c>
      <c r="L45" s="200">
        <v>371.59</v>
      </c>
      <c r="M45" s="200">
        <v>13.31</v>
      </c>
      <c r="N45" s="200">
        <v>34.909999999999997</v>
      </c>
      <c r="O45" s="200">
        <v>0</v>
      </c>
      <c r="P45" s="200">
        <v>36.47</v>
      </c>
      <c r="Q45" s="200">
        <v>3.23</v>
      </c>
      <c r="R45" s="200">
        <v>11.56</v>
      </c>
      <c r="S45" s="200">
        <v>7.8</v>
      </c>
      <c r="T45" s="200">
        <v>0</v>
      </c>
      <c r="U45" s="200">
        <v>24.76</v>
      </c>
      <c r="V45" s="200">
        <v>6.13</v>
      </c>
      <c r="W45" s="200">
        <v>12.53</v>
      </c>
      <c r="X45" s="200">
        <v>40.47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57.27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74.849999999999994</v>
      </c>
      <c r="AQ45" s="200">
        <v>26.66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4.93</v>
      </c>
      <c r="L46" s="200">
        <v>371.59</v>
      </c>
      <c r="M46" s="200">
        <v>13.31</v>
      </c>
      <c r="N46" s="200">
        <v>34.909999999999997</v>
      </c>
      <c r="O46" s="200">
        <v>0</v>
      </c>
      <c r="P46" s="200">
        <v>36.47</v>
      </c>
      <c r="Q46" s="200">
        <v>3.23</v>
      </c>
      <c r="R46" s="200">
        <v>11.56</v>
      </c>
      <c r="S46" s="200">
        <v>7.8</v>
      </c>
      <c r="T46" s="200">
        <v>0</v>
      </c>
      <c r="U46" s="200">
        <v>24.76</v>
      </c>
      <c r="V46" s="200">
        <v>6.13</v>
      </c>
      <c r="W46" s="200">
        <v>12.53</v>
      </c>
      <c r="X46" s="200">
        <v>40.47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57.27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74.849999999999994</v>
      </c>
      <c r="AQ46" s="200">
        <v>26.66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4.93</v>
      </c>
      <c r="L47" s="200">
        <v>371.59</v>
      </c>
      <c r="M47" s="200">
        <v>13.31</v>
      </c>
      <c r="N47" s="200">
        <v>34.909999999999997</v>
      </c>
      <c r="O47" s="200">
        <v>0</v>
      </c>
      <c r="P47" s="200">
        <v>36.47</v>
      </c>
      <c r="Q47" s="200">
        <v>3.23</v>
      </c>
      <c r="R47" s="200">
        <v>11.56</v>
      </c>
      <c r="S47" s="200">
        <v>7.8</v>
      </c>
      <c r="T47" s="200">
        <v>0</v>
      </c>
      <c r="U47" s="200">
        <v>24.76</v>
      </c>
      <c r="V47" s="200">
        <v>6.13</v>
      </c>
      <c r="W47" s="200">
        <v>12.53</v>
      </c>
      <c r="X47" s="200">
        <v>40.47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57.27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74.849999999999994</v>
      </c>
      <c r="AQ47" s="200">
        <v>26.66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4.93</v>
      </c>
      <c r="L48" s="200">
        <v>337.23</v>
      </c>
      <c r="M48" s="200">
        <v>13.31</v>
      </c>
      <c r="N48" s="200">
        <v>34.909999999999997</v>
      </c>
      <c r="O48" s="200">
        <v>0</v>
      </c>
      <c r="P48" s="200">
        <v>36.47</v>
      </c>
      <c r="Q48" s="200">
        <v>3.23</v>
      </c>
      <c r="R48" s="200">
        <v>11.56</v>
      </c>
      <c r="S48" s="200">
        <v>7.8</v>
      </c>
      <c r="T48" s="200">
        <v>0</v>
      </c>
      <c r="U48" s="200">
        <v>24.76</v>
      </c>
      <c r="V48" s="200">
        <v>6.13</v>
      </c>
      <c r="W48" s="200">
        <v>12.53</v>
      </c>
      <c r="X48" s="200">
        <v>40.47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57.27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74.86</v>
      </c>
      <c r="AQ48" s="200">
        <v>26.66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4.93</v>
      </c>
      <c r="L49" s="200">
        <v>308.32</v>
      </c>
      <c r="M49" s="200">
        <v>13.31</v>
      </c>
      <c r="N49" s="200">
        <v>34.909999999999997</v>
      </c>
      <c r="O49" s="200">
        <v>0</v>
      </c>
      <c r="P49" s="200">
        <v>36.47</v>
      </c>
      <c r="Q49" s="200">
        <v>3.23</v>
      </c>
      <c r="R49" s="200">
        <v>11.56</v>
      </c>
      <c r="S49" s="200">
        <v>7.8</v>
      </c>
      <c r="T49" s="200">
        <v>0</v>
      </c>
      <c r="U49" s="200">
        <v>24.76</v>
      </c>
      <c r="V49" s="200">
        <v>6.13</v>
      </c>
      <c r="W49" s="200">
        <v>12.53</v>
      </c>
      <c r="X49" s="200">
        <v>40.47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58.53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74.86</v>
      </c>
      <c r="AQ49" s="200">
        <v>26.66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4.93</v>
      </c>
      <c r="L50" s="200">
        <v>289.05</v>
      </c>
      <c r="M50" s="200">
        <v>13.31</v>
      </c>
      <c r="N50" s="200">
        <v>34.909999999999997</v>
      </c>
      <c r="O50" s="200">
        <v>0</v>
      </c>
      <c r="P50" s="200">
        <v>36.47</v>
      </c>
      <c r="Q50" s="200">
        <v>3.23</v>
      </c>
      <c r="R50" s="200">
        <v>11.56</v>
      </c>
      <c r="S50" s="200">
        <v>7.8</v>
      </c>
      <c r="T50" s="200">
        <v>0</v>
      </c>
      <c r="U50" s="200">
        <v>24.76</v>
      </c>
      <c r="V50" s="200">
        <v>6.13</v>
      </c>
      <c r="W50" s="200">
        <v>12.53</v>
      </c>
      <c r="X50" s="200">
        <v>40.47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58.53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74.86</v>
      </c>
      <c r="AQ50" s="200">
        <v>26.66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4.93</v>
      </c>
      <c r="L51" s="200">
        <v>261.11</v>
      </c>
      <c r="M51" s="200">
        <v>13.31</v>
      </c>
      <c r="N51" s="200">
        <v>34.909999999999997</v>
      </c>
      <c r="O51" s="200">
        <v>0</v>
      </c>
      <c r="P51" s="200">
        <v>36.47</v>
      </c>
      <c r="Q51" s="200">
        <v>3.23</v>
      </c>
      <c r="R51" s="200">
        <v>12.54</v>
      </c>
      <c r="S51" s="200">
        <v>7.8</v>
      </c>
      <c r="T51" s="200">
        <v>0</v>
      </c>
      <c r="U51" s="200">
        <v>24.76</v>
      </c>
      <c r="V51" s="200">
        <v>6.13</v>
      </c>
      <c r="W51" s="200">
        <v>13.72</v>
      </c>
      <c r="X51" s="200">
        <v>40.47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58.53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74.86</v>
      </c>
      <c r="AQ51" s="200">
        <v>26.66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4.93</v>
      </c>
      <c r="L52" s="200">
        <v>241.83</v>
      </c>
      <c r="M52" s="200">
        <v>13.31</v>
      </c>
      <c r="N52" s="200">
        <v>34.909999999999997</v>
      </c>
      <c r="O52" s="200">
        <v>0</v>
      </c>
      <c r="P52" s="200">
        <v>36.47</v>
      </c>
      <c r="Q52" s="200">
        <v>3.28</v>
      </c>
      <c r="R52" s="200">
        <v>12.54</v>
      </c>
      <c r="S52" s="200">
        <v>7.8</v>
      </c>
      <c r="T52" s="200">
        <v>0</v>
      </c>
      <c r="U52" s="200">
        <v>24.76</v>
      </c>
      <c r="V52" s="200">
        <v>6.13</v>
      </c>
      <c r="W52" s="200">
        <v>13.72</v>
      </c>
      <c r="X52" s="200">
        <v>40.47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58.53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74.86</v>
      </c>
      <c r="AQ52" s="200">
        <v>26.66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4.93</v>
      </c>
      <c r="L53" s="200">
        <v>205.22</v>
      </c>
      <c r="M53" s="200">
        <v>13.31</v>
      </c>
      <c r="N53" s="200">
        <v>34.909999999999997</v>
      </c>
      <c r="O53" s="200">
        <v>0</v>
      </c>
      <c r="P53" s="200">
        <v>36.47</v>
      </c>
      <c r="Q53" s="200">
        <v>3.23</v>
      </c>
      <c r="R53" s="200">
        <v>12.53</v>
      </c>
      <c r="S53" s="200">
        <v>7.8</v>
      </c>
      <c r="T53" s="200">
        <v>0</v>
      </c>
      <c r="U53" s="200">
        <v>24.76</v>
      </c>
      <c r="V53" s="200">
        <v>6.13</v>
      </c>
      <c r="W53" s="200">
        <v>13.72</v>
      </c>
      <c r="X53" s="200">
        <v>40.47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58.53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77.69</v>
      </c>
      <c r="AQ53" s="200">
        <v>26.66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4.93</v>
      </c>
      <c r="L54" s="200">
        <v>205.22</v>
      </c>
      <c r="M54" s="200">
        <v>13.31</v>
      </c>
      <c r="N54" s="200">
        <v>34.909999999999997</v>
      </c>
      <c r="O54" s="200">
        <v>0</v>
      </c>
      <c r="P54" s="200">
        <v>36.47</v>
      </c>
      <c r="Q54" s="200">
        <v>1.96</v>
      </c>
      <c r="R54" s="200">
        <v>6.94</v>
      </c>
      <c r="S54" s="200">
        <v>4.29</v>
      </c>
      <c r="T54" s="200">
        <v>0</v>
      </c>
      <c r="U54" s="200">
        <v>24.76</v>
      </c>
      <c r="V54" s="200">
        <v>6.13</v>
      </c>
      <c r="W54" s="200">
        <v>13.72</v>
      </c>
      <c r="X54" s="200">
        <v>40.47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58.53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74.86</v>
      </c>
      <c r="AQ54" s="200">
        <v>26.66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4.93</v>
      </c>
      <c r="L55" s="200">
        <v>205.22</v>
      </c>
      <c r="M55" s="200">
        <v>13.31</v>
      </c>
      <c r="N55" s="200">
        <v>34.909999999999997</v>
      </c>
      <c r="O55" s="200">
        <v>0</v>
      </c>
      <c r="P55" s="200">
        <v>36.47</v>
      </c>
      <c r="Q55" s="200">
        <v>1.72</v>
      </c>
      <c r="R55" s="200">
        <v>6.94</v>
      </c>
      <c r="S55" s="200">
        <v>4.29</v>
      </c>
      <c r="T55" s="200">
        <v>0</v>
      </c>
      <c r="U55" s="200">
        <v>24.76</v>
      </c>
      <c r="V55" s="200">
        <v>6.36</v>
      </c>
      <c r="W55" s="200">
        <v>7.84</v>
      </c>
      <c r="X55" s="200">
        <v>40.47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58.53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48.18</v>
      </c>
      <c r="AQ55" s="200">
        <v>7.71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4.93</v>
      </c>
      <c r="L56" s="200">
        <v>205.22</v>
      </c>
      <c r="M56" s="200">
        <v>13.31</v>
      </c>
      <c r="N56" s="200">
        <v>34.909999999999997</v>
      </c>
      <c r="O56" s="200">
        <v>0</v>
      </c>
      <c r="P56" s="200">
        <v>36.47</v>
      </c>
      <c r="Q56" s="200">
        <v>1.72</v>
      </c>
      <c r="R56" s="200">
        <v>6.94</v>
      </c>
      <c r="S56" s="200">
        <v>4.29</v>
      </c>
      <c r="T56" s="200">
        <v>0</v>
      </c>
      <c r="U56" s="200">
        <v>24.76</v>
      </c>
      <c r="V56" s="200">
        <v>4.28</v>
      </c>
      <c r="W56" s="200">
        <v>7.84</v>
      </c>
      <c r="X56" s="200">
        <v>40.47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58.53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19.27</v>
      </c>
      <c r="AQ56" s="200">
        <v>7.71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4.93</v>
      </c>
      <c r="L57" s="200">
        <v>205.22</v>
      </c>
      <c r="M57" s="200">
        <v>13.31</v>
      </c>
      <c r="N57" s="200">
        <v>34.909999999999997</v>
      </c>
      <c r="O57" s="200">
        <v>0</v>
      </c>
      <c r="P57" s="200">
        <v>36.47</v>
      </c>
      <c r="Q57" s="200">
        <v>1.72</v>
      </c>
      <c r="R57" s="200">
        <v>6.94</v>
      </c>
      <c r="S57" s="200">
        <v>4.29</v>
      </c>
      <c r="T57" s="200">
        <v>0</v>
      </c>
      <c r="U57" s="200">
        <v>24.76</v>
      </c>
      <c r="V57" s="200">
        <v>3.38</v>
      </c>
      <c r="W57" s="200">
        <v>7.84</v>
      </c>
      <c r="X57" s="200">
        <v>40.47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58.53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19.27</v>
      </c>
      <c r="AQ57" s="200">
        <v>7.71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4.93</v>
      </c>
      <c r="L58" s="200">
        <v>205.22</v>
      </c>
      <c r="M58" s="200">
        <v>13.31</v>
      </c>
      <c r="N58" s="200">
        <v>34.909999999999997</v>
      </c>
      <c r="O58" s="200">
        <v>0</v>
      </c>
      <c r="P58" s="200">
        <v>36.47</v>
      </c>
      <c r="Q58" s="200">
        <v>1.72</v>
      </c>
      <c r="R58" s="200">
        <v>6.94</v>
      </c>
      <c r="S58" s="200">
        <v>4.29</v>
      </c>
      <c r="T58" s="200">
        <v>0</v>
      </c>
      <c r="U58" s="200">
        <v>24.76</v>
      </c>
      <c r="V58" s="200">
        <v>6.13</v>
      </c>
      <c r="W58" s="200">
        <v>13.72</v>
      </c>
      <c r="X58" s="200">
        <v>40.47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58.53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48.18</v>
      </c>
      <c r="AQ58" s="200">
        <v>7.71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4.93</v>
      </c>
      <c r="L59" s="200">
        <v>205.22</v>
      </c>
      <c r="M59" s="200">
        <v>13.31</v>
      </c>
      <c r="N59" s="200">
        <v>34.909999999999997</v>
      </c>
      <c r="O59" s="200">
        <v>0</v>
      </c>
      <c r="P59" s="200">
        <v>36.47</v>
      </c>
      <c r="Q59" s="200">
        <v>1.72</v>
      </c>
      <c r="R59" s="200">
        <v>6.94</v>
      </c>
      <c r="S59" s="200">
        <v>4.29</v>
      </c>
      <c r="T59" s="200">
        <v>0</v>
      </c>
      <c r="U59" s="200">
        <v>24.76</v>
      </c>
      <c r="V59" s="200">
        <v>6.13</v>
      </c>
      <c r="W59" s="200">
        <v>13.72</v>
      </c>
      <c r="X59" s="200">
        <v>40.47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58.53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48.18</v>
      </c>
      <c r="AQ59" s="200">
        <v>7.71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4.93</v>
      </c>
      <c r="L60" s="200">
        <v>205.22</v>
      </c>
      <c r="M60" s="200">
        <v>13.31</v>
      </c>
      <c r="N60" s="200">
        <v>34.909999999999997</v>
      </c>
      <c r="O60" s="200">
        <v>0</v>
      </c>
      <c r="P60" s="200">
        <v>36.47</v>
      </c>
      <c r="Q60" s="200">
        <v>1.72</v>
      </c>
      <c r="R60" s="200">
        <v>6.94</v>
      </c>
      <c r="S60" s="200">
        <v>4.29</v>
      </c>
      <c r="T60" s="200">
        <v>0</v>
      </c>
      <c r="U60" s="200">
        <v>24.76</v>
      </c>
      <c r="V60" s="200">
        <v>6.13</v>
      </c>
      <c r="W60" s="200">
        <v>13.72</v>
      </c>
      <c r="X60" s="200">
        <v>40.47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58.53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48.18</v>
      </c>
      <c r="AQ60" s="200">
        <v>7.71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4.93</v>
      </c>
      <c r="L61" s="200">
        <v>205.22</v>
      </c>
      <c r="M61" s="200">
        <v>13.31</v>
      </c>
      <c r="N61" s="200">
        <v>34.909999999999997</v>
      </c>
      <c r="O61" s="200">
        <v>0</v>
      </c>
      <c r="P61" s="200">
        <v>36.47</v>
      </c>
      <c r="Q61" s="200">
        <v>1.72</v>
      </c>
      <c r="R61" s="200">
        <v>6.94</v>
      </c>
      <c r="S61" s="200">
        <v>4.29</v>
      </c>
      <c r="T61" s="200">
        <v>0</v>
      </c>
      <c r="U61" s="200">
        <v>24.76</v>
      </c>
      <c r="V61" s="200">
        <v>6.13</v>
      </c>
      <c r="W61" s="200">
        <v>13.72</v>
      </c>
      <c r="X61" s="200">
        <v>40.47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58.53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48.18</v>
      </c>
      <c r="AQ61" s="200">
        <v>7.71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4.93</v>
      </c>
      <c r="L62" s="200">
        <v>205.22</v>
      </c>
      <c r="M62" s="200">
        <v>13.31</v>
      </c>
      <c r="N62" s="200">
        <v>34.909999999999997</v>
      </c>
      <c r="O62" s="200">
        <v>0</v>
      </c>
      <c r="P62" s="200">
        <v>36.47</v>
      </c>
      <c r="Q62" s="200">
        <v>1.72</v>
      </c>
      <c r="R62" s="200">
        <v>6.94</v>
      </c>
      <c r="S62" s="200">
        <v>4.29</v>
      </c>
      <c r="T62" s="200">
        <v>0</v>
      </c>
      <c r="U62" s="200">
        <v>24.76</v>
      </c>
      <c r="V62" s="200">
        <v>6.13</v>
      </c>
      <c r="W62" s="200">
        <v>13.72</v>
      </c>
      <c r="X62" s="200">
        <v>40.47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58.53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48.18</v>
      </c>
      <c r="AQ62" s="200">
        <v>7.71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4.93</v>
      </c>
      <c r="L63" s="200">
        <v>205.22</v>
      </c>
      <c r="M63" s="200">
        <v>13.31</v>
      </c>
      <c r="N63" s="200">
        <v>34.909999999999997</v>
      </c>
      <c r="O63" s="200">
        <v>0</v>
      </c>
      <c r="P63" s="200">
        <v>36.47</v>
      </c>
      <c r="Q63" s="200">
        <v>1.72</v>
      </c>
      <c r="R63" s="200">
        <v>6.94</v>
      </c>
      <c r="S63" s="200">
        <v>4.29</v>
      </c>
      <c r="T63" s="200">
        <v>0</v>
      </c>
      <c r="U63" s="200">
        <v>24.76</v>
      </c>
      <c r="V63" s="200">
        <v>6.13</v>
      </c>
      <c r="W63" s="200">
        <v>13.72</v>
      </c>
      <c r="X63" s="200">
        <v>40.47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58.53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48.18</v>
      </c>
      <c r="AQ63" s="200">
        <v>7.71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4.93</v>
      </c>
      <c r="L64" s="200">
        <v>205.22</v>
      </c>
      <c r="M64" s="200">
        <v>13.31</v>
      </c>
      <c r="N64" s="200">
        <v>34.909999999999997</v>
      </c>
      <c r="O64" s="200">
        <v>0</v>
      </c>
      <c r="P64" s="200">
        <v>36.47</v>
      </c>
      <c r="Q64" s="200">
        <v>1.72</v>
      </c>
      <c r="R64" s="200">
        <v>6.94</v>
      </c>
      <c r="S64" s="200">
        <v>4.29</v>
      </c>
      <c r="T64" s="200">
        <v>0</v>
      </c>
      <c r="U64" s="200">
        <v>24.76</v>
      </c>
      <c r="V64" s="200">
        <v>5.9</v>
      </c>
      <c r="W64" s="200">
        <v>13.72</v>
      </c>
      <c r="X64" s="200">
        <v>40.47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58.53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48.18</v>
      </c>
      <c r="AQ64" s="200">
        <v>7.71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4.93</v>
      </c>
      <c r="L65" s="200">
        <v>205.22</v>
      </c>
      <c r="M65" s="200">
        <v>13.31</v>
      </c>
      <c r="N65" s="200">
        <v>34.909999999999997</v>
      </c>
      <c r="O65" s="200">
        <v>0</v>
      </c>
      <c r="P65" s="200">
        <v>36.47</v>
      </c>
      <c r="Q65" s="200">
        <v>1.72</v>
      </c>
      <c r="R65" s="200">
        <v>6.94</v>
      </c>
      <c r="S65" s="200">
        <v>4.29</v>
      </c>
      <c r="T65" s="200">
        <v>0</v>
      </c>
      <c r="U65" s="200">
        <v>24.76</v>
      </c>
      <c r="V65" s="200">
        <v>6.13</v>
      </c>
      <c r="W65" s="200">
        <v>13.72</v>
      </c>
      <c r="X65" s="200">
        <v>40.47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58.53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48.18</v>
      </c>
      <c r="AQ65" s="200">
        <v>7.71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4.93</v>
      </c>
      <c r="L66" s="200">
        <v>205.22</v>
      </c>
      <c r="M66" s="200">
        <v>13.31</v>
      </c>
      <c r="N66" s="200">
        <v>34.909999999999997</v>
      </c>
      <c r="O66" s="200">
        <v>0</v>
      </c>
      <c r="P66" s="200">
        <v>36.47</v>
      </c>
      <c r="Q66" s="200">
        <v>1.72</v>
      </c>
      <c r="R66" s="200">
        <v>6.94</v>
      </c>
      <c r="S66" s="200">
        <v>4.29</v>
      </c>
      <c r="T66" s="200">
        <v>0</v>
      </c>
      <c r="U66" s="200">
        <v>24.76</v>
      </c>
      <c r="V66" s="200">
        <v>6.13</v>
      </c>
      <c r="W66" s="200">
        <v>13.72</v>
      </c>
      <c r="X66" s="200">
        <v>40.47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58.53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74.849999999999994</v>
      </c>
      <c r="AQ66" s="200">
        <v>7.71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4.93</v>
      </c>
      <c r="L67" s="200">
        <v>205.22</v>
      </c>
      <c r="M67" s="200">
        <v>13.31</v>
      </c>
      <c r="N67" s="200">
        <v>34.909999999999997</v>
      </c>
      <c r="O67" s="200">
        <v>0</v>
      </c>
      <c r="P67" s="200">
        <v>36.47</v>
      </c>
      <c r="Q67" s="200">
        <v>1.72</v>
      </c>
      <c r="R67" s="200">
        <v>12.53</v>
      </c>
      <c r="S67" s="200">
        <v>4.29</v>
      </c>
      <c r="T67" s="200">
        <v>0</v>
      </c>
      <c r="U67" s="200">
        <v>24.76</v>
      </c>
      <c r="V67" s="200">
        <v>6.13</v>
      </c>
      <c r="W67" s="200">
        <v>13.72</v>
      </c>
      <c r="X67" s="200">
        <v>40.47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58.53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74.849999999999994</v>
      </c>
      <c r="AQ67" s="200">
        <v>7.71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4.93</v>
      </c>
      <c r="L68" s="200">
        <v>205.22</v>
      </c>
      <c r="M68" s="200">
        <v>13.31</v>
      </c>
      <c r="N68" s="200">
        <v>34.909999999999997</v>
      </c>
      <c r="O68" s="200">
        <v>0</v>
      </c>
      <c r="P68" s="200">
        <v>36.47</v>
      </c>
      <c r="Q68" s="200">
        <v>1.72</v>
      </c>
      <c r="R68" s="200">
        <v>12.53</v>
      </c>
      <c r="S68" s="200">
        <v>4.29</v>
      </c>
      <c r="T68" s="200">
        <v>0</v>
      </c>
      <c r="U68" s="200">
        <v>24.76</v>
      </c>
      <c r="V68" s="200">
        <v>6.13</v>
      </c>
      <c r="W68" s="200">
        <v>13.72</v>
      </c>
      <c r="X68" s="200">
        <v>40.47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58.53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74.849999999999994</v>
      </c>
      <c r="AQ68" s="200">
        <v>26.66</v>
      </c>
      <c r="AR68" s="200">
        <v>23.7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4.93</v>
      </c>
      <c r="L69" s="200">
        <v>205.22</v>
      </c>
      <c r="M69" s="200">
        <v>13.31</v>
      </c>
      <c r="N69" s="200">
        <v>34.909999999999997</v>
      </c>
      <c r="O69" s="200">
        <v>0</v>
      </c>
      <c r="P69" s="200">
        <v>36.47</v>
      </c>
      <c r="Q69" s="200">
        <v>3.23</v>
      </c>
      <c r="R69" s="200">
        <v>11.56</v>
      </c>
      <c r="S69" s="200">
        <v>7.8</v>
      </c>
      <c r="T69" s="200">
        <v>0</v>
      </c>
      <c r="U69" s="200">
        <v>24.76</v>
      </c>
      <c r="V69" s="200">
        <v>6.13</v>
      </c>
      <c r="W69" s="200">
        <v>13.72</v>
      </c>
      <c r="X69" s="200">
        <v>40.47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58.53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74.849999999999994</v>
      </c>
      <c r="AQ69" s="200">
        <v>26.66</v>
      </c>
      <c r="AR69" s="200">
        <v>23.46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4.93</v>
      </c>
      <c r="L70" s="200">
        <v>232.2</v>
      </c>
      <c r="M70" s="200">
        <v>13.31</v>
      </c>
      <c r="N70" s="200">
        <v>34.909999999999997</v>
      </c>
      <c r="O70" s="200">
        <v>0</v>
      </c>
      <c r="P70" s="200">
        <v>36.47</v>
      </c>
      <c r="Q70" s="200">
        <v>3.2</v>
      </c>
      <c r="R70" s="200">
        <v>11.43</v>
      </c>
      <c r="S70" s="200">
        <v>7.8</v>
      </c>
      <c r="T70" s="200">
        <v>0</v>
      </c>
      <c r="U70" s="200">
        <v>24.76</v>
      </c>
      <c r="V70" s="200">
        <v>6.13</v>
      </c>
      <c r="W70" s="200">
        <v>13.72</v>
      </c>
      <c r="X70" s="200">
        <v>40.47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58.53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74.849999999999994</v>
      </c>
      <c r="AQ70" s="200">
        <v>26.66</v>
      </c>
      <c r="AR70" s="200">
        <v>20.329999999999998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4.93</v>
      </c>
      <c r="L71" s="200">
        <v>240.88</v>
      </c>
      <c r="M71" s="200">
        <v>13.31</v>
      </c>
      <c r="N71" s="200">
        <v>34.909999999999997</v>
      </c>
      <c r="O71" s="200">
        <v>0</v>
      </c>
      <c r="P71" s="200">
        <v>36.47</v>
      </c>
      <c r="Q71" s="200">
        <v>3.23</v>
      </c>
      <c r="R71" s="200">
        <v>12.54</v>
      </c>
      <c r="S71" s="200">
        <v>7.8</v>
      </c>
      <c r="T71" s="200">
        <v>0</v>
      </c>
      <c r="U71" s="200">
        <v>24.76</v>
      </c>
      <c r="V71" s="200">
        <v>6.13</v>
      </c>
      <c r="W71" s="200">
        <v>13.72</v>
      </c>
      <c r="X71" s="200">
        <v>40.47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57.72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74.849999999999994</v>
      </c>
      <c r="AQ71" s="200">
        <v>26.66</v>
      </c>
      <c r="AR71" s="200">
        <v>10.039999999999999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4.93</v>
      </c>
      <c r="L72" s="200">
        <v>240.88</v>
      </c>
      <c r="M72" s="200">
        <v>13.31</v>
      </c>
      <c r="N72" s="200">
        <v>34.909999999999997</v>
      </c>
      <c r="O72" s="200">
        <v>0</v>
      </c>
      <c r="P72" s="200">
        <v>36.47</v>
      </c>
      <c r="Q72" s="200">
        <v>3.23</v>
      </c>
      <c r="R72" s="200">
        <v>12.54</v>
      </c>
      <c r="S72" s="200">
        <v>7.8</v>
      </c>
      <c r="T72" s="200">
        <v>0</v>
      </c>
      <c r="U72" s="200">
        <v>24.76</v>
      </c>
      <c r="V72" s="200">
        <v>6.13</v>
      </c>
      <c r="W72" s="200">
        <v>13.72</v>
      </c>
      <c r="X72" s="200">
        <v>40.47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57.72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74.849999999999994</v>
      </c>
      <c r="AQ72" s="200">
        <v>26.66</v>
      </c>
      <c r="AR72" s="200">
        <v>5.66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4.93</v>
      </c>
      <c r="L73" s="200">
        <v>289.05</v>
      </c>
      <c r="M73" s="200">
        <v>13.31</v>
      </c>
      <c r="N73" s="200">
        <v>34.909999999999997</v>
      </c>
      <c r="O73" s="200">
        <v>0</v>
      </c>
      <c r="P73" s="200">
        <v>36.47</v>
      </c>
      <c r="Q73" s="200">
        <v>3.23</v>
      </c>
      <c r="R73" s="200">
        <v>12.54</v>
      </c>
      <c r="S73" s="200">
        <v>7.81</v>
      </c>
      <c r="T73" s="200">
        <v>0</v>
      </c>
      <c r="U73" s="200">
        <v>24.76</v>
      </c>
      <c r="V73" s="200">
        <v>6.13</v>
      </c>
      <c r="W73" s="200">
        <v>13.72</v>
      </c>
      <c r="X73" s="200">
        <v>40.47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57.72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74.849999999999994</v>
      </c>
      <c r="AQ73" s="200">
        <v>26.18</v>
      </c>
      <c r="AR73" s="200">
        <v>2.57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4.93</v>
      </c>
      <c r="L74" s="200">
        <v>337.23</v>
      </c>
      <c r="M74" s="200">
        <v>13.31</v>
      </c>
      <c r="N74" s="200">
        <v>34.909999999999997</v>
      </c>
      <c r="O74" s="200">
        <v>0</v>
      </c>
      <c r="P74" s="200">
        <v>36.47</v>
      </c>
      <c r="Q74" s="200">
        <v>3.23</v>
      </c>
      <c r="R74" s="200">
        <v>12.54</v>
      </c>
      <c r="S74" s="200">
        <v>7.81</v>
      </c>
      <c r="T74" s="200">
        <v>0</v>
      </c>
      <c r="U74" s="200">
        <v>24.76</v>
      </c>
      <c r="V74" s="200">
        <v>6.13</v>
      </c>
      <c r="W74" s="200">
        <v>13.72</v>
      </c>
      <c r="X74" s="200">
        <v>40.47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57.72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74.849999999999994</v>
      </c>
      <c r="AQ74" s="200">
        <v>26.18</v>
      </c>
      <c r="AR74" s="200">
        <v>0.55000000000000004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4.93</v>
      </c>
      <c r="L75" s="200">
        <v>371.59</v>
      </c>
      <c r="M75" s="200">
        <v>13.31</v>
      </c>
      <c r="N75" s="200">
        <v>34.909999999999997</v>
      </c>
      <c r="O75" s="200">
        <v>0</v>
      </c>
      <c r="P75" s="200">
        <v>36.47</v>
      </c>
      <c r="Q75" s="200">
        <v>3.23</v>
      </c>
      <c r="R75" s="200">
        <v>12.54</v>
      </c>
      <c r="S75" s="200">
        <v>7.81</v>
      </c>
      <c r="T75" s="200">
        <v>0</v>
      </c>
      <c r="U75" s="200">
        <v>24.76</v>
      </c>
      <c r="V75" s="200">
        <v>6.13</v>
      </c>
      <c r="W75" s="200">
        <v>13.72</v>
      </c>
      <c r="X75" s="200">
        <v>40.47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56.25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74.849999999999994</v>
      </c>
      <c r="AQ75" s="200">
        <v>26.66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8.9700000000000006</v>
      </c>
      <c r="L76" s="200">
        <v>371.59</v>
      </c>
      <c r="M76" s="200">
        <v>13.31</v>
      </c>
      <c r="N76" s="200">
        <v>34.909999999999997</v>
      </c>
      <c r="O76" s="200">
        <v>0</v>
      </c>
      <c r="P76" s="200">
        <v>36.47</v>
      </c>
      <c r="Q76" s="200">
        <v>3.23</v>
      </c>
      <c r="R76" s="200">
        <v>12.54</v>
      </c>
      <c r="S76" s="200">
        <v>7.81</v>
      </c>
      <c r="T76" s="200">
        <v>0</v>
      </c>
      <c r="U76" s="200">
        <v>24.76</v>
      </c>
      <c r="V76" s="200">
        <v>6.13</v>
      </c>
      <c r="W76" s="200">
        <v>13.72</v>
      </c>
      <c r="X76" s="200">
        <v>40.47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74.849999999999994</v>
      </c>
      <c r="AQ76" s="200">
        <v>26.66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8.9700000000000006</v>
      </c>
      <c r="L77" s="200">
        <v>371.59</v>
      </c>
      <c r="M77" s="200">
        <v>13.31</v>
      </c>
      <c r="N77" s="200">
        <v>34.909999999999997</v>
      </c>
      <c r="O77" s="200">
        <v>0</v>
      </c>
      <c r="P77" s="200">
        <v>36.47</v>
      </c>
      <c r="Q77" s="200">
        <v>3.23</v>
      </c>
      <c r="R77" s="200">
        <v>12.54</v>
      </c>
      <c r="S77" s="200">
        <v>7.81</v>
      </c>
      <c r="T77" s="200">
        <v>0</v>
      </c>
      <c r="U77" s="200">
        <v>24.76</v>
      </c>
      <c r="V77" s="200">
        <v>6.13</v>
      </c>
      <c r="W77" s="200">
        <v>13.72</v>
      </c>
      <c r="X77" s="200">
        <v>40.47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74.849999999999994</v>
      </c>
      <c r="AQ77" s="200">
        <v>26.66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8.9700000000000006</v>
      </c>
      <c r="L78" s="200">
        <v>371.59</v>
      </c>
      <c r="M78" s="200">
        <v>13.31</v>
      </c>
      <c r="N78" s="200">
        <v>34.909999999999997</v>
      </c>
      <c r="O78" s="200">
        <v>0</v>
      </c>
      <c r="P78" s="200">
        <v>36.47</v>
      </c>
      <c r="Q78" s="200">
        <v>3.23</v>
      </c>
      <c r="R78" s="200">
        <v>12.54</v>
      </c>
      <c r="S78" s="200">
        <v>7.81</v>
      </c>
      <c r="T78" s="200">
        <v>0</v>
      </c>
      <c r="U78" s="200">
        <v>24.76</v>
      </c>
      <c r="V78" s="200">
        <v>6.13</v>
      </c>
      <c r="W78" s="200">
        <v>13.72</v>
      </c>
      <c r="X78" s="200">
        <v>40.47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74.849999999999994</v>
      </c>
      <c r="AQ78" s="200">
        <v>26.66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8.9700000000000006</v>
      </c>
      <c r="L79" s="200">
        <v>371.59</v>
      </c>
      <c r="M79" s="200">
        <v>13.31</v>
      </c>
      <c r="N79" s="200">
        <v>34.909999999999997</v>
      </c>
      <c r="O79" s="200">
        <v>0</v>
      </c>
      <c r="P79" s="200">
        <v>36.47</v>
      </c>
      <c r="Q79" s="200">
        <v>3.23</v>
      </c>
      <c r="R79" s="200">
        <v>12.54</v>
      </c>
      <c r="S79" s="200">
        <v>7.81</v>
      </c>
      <c r="T79" s="200">
        <v>0</v>
      </c>
      <c r="U79" s="200">
        <v>24.76</v>
      </c>
      <c r="V79" s="200">
        <v>6.13</v>
      </c>
      <c r="W79" s="200">
        <v>13.72</v>
      </c>
      <c r="X79" s="200">
        <v>40.47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74.849999999999994</v>
      </c>
      <c r="AQ79" s="200">
        <v>26.66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8.9700000000000006</v>
      </c>
      <c r="L80" s="200">
        <v>371.59</v>
      </c>
      <c r="M80" s="200">
        <v>13.31</v>
      </c>
      <c r="N80" s="200">
        <v>34.909999999999997</v>
      </c>
      <c r="O80" s="200">
        <v>0</v>
      </c>
      <c r="P80" s="200">
        <v>36.47</v>
      </c>
      <c r="Q80" s="200">
        <v>3.23</v>
      </c>
      <c r="R80" s="200">
        <v>12.54</v>
      </c>
      <c r="S80" s="200">
        <v>7.81</v>
      </c>
      <c r="T80" s="200">
        <v>0</v>
      </c>
      <c r="U80" s="200">
        <v>24.76</v>
      </c>
      <c r="V80" s="200">
        <v>6.13</v>
      </c>
      <c r="W80" s="200">
        <v>13.72</v>
      </c>
      <c r="X80" s="200">
        <v>40.47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74.849999999999994</v>
      </c>
      <c r="AQ80" s="200">
        <v>26.66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8.9700000000000006</v>
      </c>
      <c r="L81" s="200">
        <v>371.59</v>
      </c>
      <c r="M81" s="200">
        <v>13.31</v>
      </c>
      <c r="N81" s="200">
        <v>34.909999999999997</v>
      </c>
      <c r="O81" s="200">
        <v>0</v>
      </c>
      <c r="P81" s="200">
        <v>36.47</v>
      </c>
      <c r="Q81" s="200">
        <v>3.23</v>
      </c>
      <c r="R81" s="200">
        <v>12.54</v>
      </c>
      <c r="S81" s="200">
        <v>7.81</v>
      </c>
      <c r="T81" s="200">
        <v>0</v>
      </c>
      <c r="U81" s="200">
        <v>24.76</v>
      </c>
      <c r="V81" s="200">
        <v>6.13</v>
      </c>
      <c r="W81" s="200">
        <v>13.72</v>
      </c>
      <c r="X81" s="200">
        <v>40.47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74.849999999999994</v>
      </c>
      <c r="AQ81" s="200">
        <v>26.66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8.9700000000000006</v>
      </c>
      <c r="L82" s="200">
        <v>371.59</v>
      </c>
      <c r="M82" s="200">
        <v>13.31</v>
      </c>
      <c r="N82" s="200">
        <v>34.909999999999997</v>
      </c>
      <c r="O82" s="200">
        <v>0</v>
      </c>
      <c r="P82" s="200">
        <v>36.47</v>
      </c>
      <c r="Q82" s="200">
        <v>3.23</v>
      </c>
      <c r="R82" s="200">
        <v>12.54</v>
      </c>
      <c r="S82" s="200">
        <v>7.81</v>
      </c>
      <c r="T82" s="200">
        <v>0</v>
      </c>
      <c r="U82" s="200">
        <v>24.76</v>
      </c>
      <c r="V82" s="200">
        <v>6.13</v>
      </c>
      <c r="W82" s="200">
        <v>13.72</v>
      </c>
      <c r="X82" s="200">
        <v>40.47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74.849999999999994</v>
      </c>
      <c r="AQ82" s="200">
        <v>26.66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8.9700000000000006</v>
      </c>
      <c r="L83" s="200">
        <v>371.59</v>
      </c>
      <c r="M83" s="200">
        <v>13.31</v>
      </c>
      <c r="N83" s="200">
        <v>34.909999999999997</v>
      </c>
      <c r="O83" s="200">
        <v>0</v>
      </c>
      <c r="P83" s="200">
        <v>36.47</v>
      </c>
      <c r="Q83" s="200">
        <v>3.23</v>
      </c>
      <c r="R83" s="200">
        <v>12.54</v>
      </c>
      <c r="S83" s="200">
        <v>7.8</v>
      </c>
      <c r="T83" s="200">
        <v>0</v>
      </c>
      <c r="U83" s="200">
        <v>24.76</v>
      </c>
      <c r="V83" s="200">
        <v>6.13</v>
      </c>
      <c r="W83" s="200">
        <v>13.72</v>
      </c>
      <c r="X83" s="200">
        <v>40.47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74.849999999999994</v>
      </c>
      <c r="AQ83" s="200">
        <v>26.66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8.9700000000000006</v>
      </c>
      <c r="L84" s="200">
        <v>371.59</v>
      </c>
      <c r="M84" s="200">
        <v>13.31</v>
      </c>
      <c r="N84" s="200">
        <v>34.909999999999997</v>
      </c>
      <c r="O84" s="200">
        <v>0</v>
      </c>
      <c r="P84" s="200">
        <v>36.47</v>
      </c>
      <c r="Q84" s="200">
        <v>3.23</v>
      </c>
      <c r="R84" s="200">
        <v>12.54</v>
      </c>
      <c r="S84" s="200">
        <v>7.8</v>
      </c>
      <c r="T84" s="200">
        <v>0</v>
      </c>
      <c r="U84" s="200">
        <v>24.76</v>
      </c>
      <c r="V84" s="200">
        <v>6.13</v>
      </c>
      <c r="W84" s="200">
        <v>13.72</v>
      </c>
      <c r="X84" s="200">
        <v>40.47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74.849999999999994</v>
      </c>
      <c r="AQ84" s="200">
        <v>26.66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8.9700000000000006</v>
      </c>
      <c r="L85" s="200">
        <v>371.59</v>
      </c>
      <c r="M85" s="200">
        <v>13.31</v>
      </c>
      <c r="N85" s="200">
        <v>34.909999999999997</v>
      </c>
      <c r="O85" s="200">
        <v>0</v>
      </c>
      <c r="P85" s="200">
        <v>36.47</v>
      </c>
      <c r="Q85" s="200">
        <v>3.23</v>
      </c>
      <c r="R85" s="200">
        <v>12.54</v>
      </c>
      <c r="S85" s="200">
        <v>7.8</v>
      </c>
      <c r="T85" s="200">
        <v>0</v>
      </c>
      <c r="U85" s="200">
        <v>24.76</v>
      </c>
      <c r="V85" s="200">
        <v>6.13</v>
      </c>
      <c r="W85" s="200">
        <v>13.72</v>
      </c>
      <c r="X85" s="200">
        <v>40.47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74.849999999999994</v>
      </c>
      <c r="AQ85" s="200">
        <v>26.66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8.9700000000000006</v>
      </c>
      <c r="L86" s="200">
        <v>317.95999999999998</v>
      </c>
      <c r="M86" s="200">
        <v>13.31</v>
      </c>
      <c r="N86" s="200">
        <v>34.909999999999997</v>
      </c>
      <c r="O86" s="200">
        <v>0</v>
      </c>
      <c r="P86" s="200">
        <v>36.47</v>
      </c>
      <c r="Q86" s="200">
        <v>3.23</v>
      </c>
      <c r="R86" s="200">
        <v>12.53</v>
      </c>
      <c r="S86" s="200">
        <v>7.8</v>
      </c>
      <c r="T86" s="200">
        <v>0</v>
      </c>
      <c r="U86" s="200">
        <v>24.76</v>
      </c>
      <c r="V86" s="200">
        <v>6.13</v>
      </c>
      <c r="W86" s="200">
        <v>13.72</v>
      </c>
      <c r="X86" s="200">
        <v>40.47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74.849999999999994</v>
      </c>
      <c r="AQ86" s="200">
        <v>26.66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8.9700000000000006</v>
      </c>
      <c r="L87" s="200">
        <v>260.14999999999998</v>
      </c>
      <c r="M87" s="200">
        <v>13.31</v>
      </c>
      <c r="N87" s="200">
        <v>34.909999999999997</v>
      </c>
      <c r="O87" s="200">
        <v>0</v>
      </c>
      <c r="P87" s="200">
        <v>36.47</v>
      </c>
      <c r="Q87" s="200">
        <v>3.23</v>
      </c>
      <c r="R87" s="200">
        <v>12.53</v>
      </c>
      <c r="S87" s="200">
        <v>7.8</v>
      </c>
      <c r="T87" s="200">
        <v>0</v>
      </c>
      <c r="U87" s="200">
        <v>24.76</v>
      </c>
      <c r="V87" s="200">
        <v>6.13</v>
      </c>
      <c r="W87" s="200">
        <v>13.72</v>
      </c>
      <c r="X87" s="200">
        <v>40.47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74.849999999999994</v>
      </c>
      <c r="AQ87" s="200">
        <v>26.66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4.93</v>
      </c>
      <c r="L88" s="200">
        <v>205.23</v>
      </c>
      <c r="M88" s="200">
        <v>13.31</v>
      </c>
      <c r="N88" s="200">
        <v>34.909999999999997</v>
      </c>
      <c r="O88" s="200">
        <v>0</v>
      </c>
      <c r="P88" s="200">
        <v>36.47</v>
      </c>
      <c r="Q88" s="200">
        <v>3.23</v>
      </c>
      <c r="R88" s="200">
        <v>12.53</v>
      </c>
      <c r="S88" s="200">
        <v>7.8</v>
      </c>
      <c r="T88" s="200">
        <v>0</v>
      </c>
      <c r="U88" s="200">
        <v>24.76</v>
      </c>
      <c r="V88" s="200">
        <v>6.13</v>
      </c>
      <c r="W88" s="200">
        <v>13.72</v>
      </c>
      <c r="X88" s="200">
        <v>40.47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57.27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74.849999999999994</v>
      </c>
      <c r="AQ88" s="200">
        <v>26.66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5.74</v>
      </c>
      <c r="L89" s="200">
        <v>205.23</v>
      </c>
      <c r="M89" s="200">
        <v>13.31</v>
      </c>
      <c r="N89" s="200">
        <v>34.909999999999997</v>
      </c>
      <c r="O89" s="200">
        <v>0</v>
      </c>
      <c r="P89" s="200">
        <v>36.47</v>
      </c>
      <c r="Q89" s="200">
        <v>3.23</v>
      </c>
      <c r="R89" s="200">
        <v>12.53</v>
      </c>
      <c r="S89" s="200">
        <v>7.8</v>
      </c>
      <c r="T89" s="200">
        <v>0</v>
      </c>
      <c r="U89" s="200">
        <v>24.76</v>
      </c>
      <c r="V89" s="200">
        <v>6.13</v>
      </c>
      <c r="W89" s="200">
        <v>13.72</v>
      </c>
      <c r="X89" s="200">
        <v>40.47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57.27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74.849999999999994</v>
      </c>
      <c r="AQ89" s="200">
        <v>26.66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4.93</v>
      </c>
      <c r="L90" s="200">
        <v>205.23</v>
      </c>
      <c r="M90" s="200">
        <v>13.31</v>
      </c>
      <c r="N90" s="200">
        <v>34.909999999999997</v>
      </c>
      <c r="O90" s="200">
        <v>0</v>
      </c>
      <c r="P90" s="200">
        <v>36.47</v>
      </c>
      <c r="Q90" s="200">
        <v>3.23</v>
      </c>
      <c r="R90" s="200">
        <v>12.53</v>
      </c>
      <c r="S90" s="200">
        <v>7.8</v>
      </c>
      <c r="T90" s="200">
        <v>0</v>
      </c>
      <c r="U90" s="200">
        <v>24.76</v>
      </c>
      <c r="V90" s="200">
        <v>6.13</v>
      </c>
      <c r="W90" s="200">
        <v>13.72</v>
      </c>
      <c r="X90" s="200">
        <v>40.47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57.27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74.86</v>
      </c>
      <c r="AQ90" s="200">
        <v>26.66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4.93</v>
      </c>
      <c r="L91" s="200">
        <v>205.23</v>
      </c>
      <c r="M91" s="200">
        <v>13.31</v>
      </c>
      <c r="N91" s="200">
        <v>34.909999999999997</v>
      </c>
      <c r="O91" s="200">
        <v>0</v>
      </c>
      <c r="P91" s="200">
        <v>36.47</v>
      </c>
      <c r="Q91" s="200">
        <v>1.72</v>
      </c>
      <c r="R91" s="200">
        <v>6.89</v>
      </c>
      <c r="S91" s="200">
        <v>4.29</v>
      </c>
      <c r="T91" s="200">
        <v>0</v>
      </c>
      <c r="U91" s="200">
        <v>24.76</v>
      </c>
      <c r="V91" s="200">
        <v>6.13</v>
      </c>
      <c r="W91" s="200">
        <v>13.72</v>
      </c>
      <c r="X91" s="200">
        <v>40.47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57.27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74.86</v>
      </c>
      <c r="AQ91" s="200">
        <v>7.71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4.93</v>
      </c>
      <c r="L92" s="200">
        <v>205.23</v>
      </c>
      <c r="M92" s="200">
        <v>13.31</v>
      </c>
      <c r="N92" s="200">
        <v>34.909999999999997</v>
      </c>
      <c r="O92" s="200">
        <v>0</v>
      </c>
      <c r="P92" s="200">
        <v>36.47</v>
      </c>
      <c r="Q92" s="200">
        <v>1.72</v>
      </c>
      <c r="R92" s="200">
        <v>6.89</v>
      </c>
      <c r="S92" s="200">
        <v>4.29</v>
      </c>
      <c r="T92" s="200">
        <v>0</v>
      </c>
      <c r="U92" s="200">
        <v>24.76</v>
      </c>
      <c r="V92" s="200">
        <v>6.13</v>
      </c>
      <c r="W92" s="200">
        <v>13.72</v>
      </c>
      <c r="X92" s="200">
        <v>40.47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57.27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74.86</v>
      </c>
      <c r="AQ92" s="200">
        <v>7.71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4.93</v>
      </c>
      <c r="L93" s="200">
        <v>205.23</v>
      </c>
      <c r="M93" s="200">
        <v>13.31</v>
      </c>
      <c r="N93" s="200">
        <v>34.909999999999997</v>
      </c>
      <c r="O93" s="200">
        <v>0</v>
      </c>
      <c r="P93" s="200">
        <v>36.47</v>
      </c>
      <c r="Q93" s="200">
        <v>1.72</v>
      </c>
      <c r="R93" s="200">
        <v>6.89</v>
      </c>
      <c r="S93" s="200">
        <v>4.29</v>
      </c>
      <c r="T93" s="200">
        <v>0</v>
      </c>
      <c r="U93" s="200">
        <v>24.76</v>
      </c>
      <c r="V93" s="200">
        <v>6.13</v>
      </c>
      <c r="W93" s="200">
        <v>13.72</v>
      </c>
      <c r="X93" s="200">
        <v>40.47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58.53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19.16</v>
      </c>
      <c r="AQ93" s="200">
        <v>7.71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4.93</v>
      </c>
      <c r="L94" s="200">
        <v>205.23</v>
      </c>
      <c r="M94" s="200">
        <v>13.31</v>
      </c>
      <c r="N94" s="200">
        <v>34.909999999999997</v>
      </c>
      <c r="O94" s="200">
        <v>0</v>
      </c>
      <c r="P94" s="200">
        <v>36.47</v>
      </c>
      <c r="Q94" s="200">
        <v>1.72</v>
      </c>
      <c r="R94" s="200">
        <v>6.89</v>
      </c>
      <c r="S94" s="200">
        <v>4.29</v>
      </c>
      <c r="T94" s="200">
        <v>0</v>
      </c>
      <c r="U94" s="200">
        <v>24.76</v>
      </c>
      <c r="V94" s="200">
        <v>6.13</v>
      </c>
      <c r="W94" s="200">
        <v>13.72</v>
      </c>
      <c r="X94" s="200">
        <v>40.47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58.53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19.16</v>
      </c>
      <c r="AQ94" s="200">
        <v>7.71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4.93</v>
      </c>
      <c r="L95" s="200">
        <v>205.23</v>
      </c>
      <c r="M95" s="200">
        <v>13.31</v>
      </c>
      <c r="N95" s="200">
        <v>34.909999999999997</v>
      </c>
      <c r="O95" s="200">
        <v>0</v>
      </c>
      <c r="P95" s="200">
        <v>36.47</v>
      </c>
      <c r="Q95" s="200">
        <v>1.72</v>
      </c>
      <c r="R95" s="200">
        <v>6.89</v>
      </c>
      <c r="S95" s="200">
        <v>4.29</v>
      </c>
      <c r="T95" s="200">
        <v>0</v>
      </c>
      <c r="U95" s="200">
        <v>24.76</v>
      </c>
      <c r="V95" s="200">
        <v>6.13</v>
      </c>
      <c r="W95" s="200">
        <v>13.72</v>
      </c>
      <c r="X95" s="200">
        <v>40.47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58.53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19.27</v>
      </c>
      <c r="AQ95" s="200">
        <v>7.71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4.93</v>
      </c>
      <c r="L96" s="200">
        <v>205.22</v>
      </c>
      <c r="M96" s="200">
        <v>13.31</v>
      </c>
      <c r="N96" s="200">
        <v>34.909999999999997</v>
      </c>
      <c r="O96" s="200">
        <v>0</v>
      </c>
      <c r="P96" s="200">
        <v>36.47</v>
      </c>
      <c r="Q96" s="200">
        <v>1.71</v>
      </c>
      <c r="R96" s="200">
        <v>7.11</v>
      </c>
      <c r="S96" s="200">
        <v>4.29</v>
      </c>
      <c r="T96" s="200">
        <v>0</v>
      </c>
      <c r="U96" s="200">
        <v>24.76</v>
      </c>
      <c r="V96" s="200">
        <v>6.13</v>
      </c>
      <c r="W96" s="200">
        <v>13.72</v>
      </c>
      <c r="X96" s="200">
        <v>40.47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58.53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19.27</v>
      </c>
      <c r="AQ96" s="200">
        <v>7.71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4.93</v>
      </c>
      <c r="L97" s="200">
        <v>205.22</v>
      </c>
      <c r="M97" s="200">
        <v>13.31</v>
      </c>
      <c r="N97" s="200">
        <v>34.909999999999997</v>
      </c>
      <c r="O97" s="200">
        <v>0</v>
      </c>
      <c r="P97" s="200">
        <v>36.47</v>
      </c>
      <c r="Q97" s="200">
        <v>1.71</v>
      </c>
      <c r="R97" s="200">
        <v>6.92</v>
      </c>
      <c r="S97" s="200">
        <v>4.29</v>
      </c>
      <c r="T97" s="200">
        <v>0</v>
      </c>
      <c r="U97" s="200">
        <v>24.76</v>
      </c>
      <c r="V97" s="200">
        <v>6.13</v>
      </c>
      <c r="W97" s="200">
        <v>13.72</v>
      </c>
      <c r="X97" s="200">
        <v>40.47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58.53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74.849999999999994</v>
      </c>
      <c r="AQ97" s="200">
        <v>7.71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4.93</v>
      </c>
      <c r="L98" s="200">
        <v>205.22</v>
      </c>
      <c r="M98" s="200">
        <v>13.31</v>
      </c>
      <c r="N98" s="200">
        <v>34.909999999999997</v>
      </c>
      <c r="O98" s="200">
        <v>0</v>
      </c>
      <c r="P98" s="200">
        <v>36.47</v>
      </c>
      <c r="Q98" s="200">
        <v>1.71</v>
      </c>
      <c r="R98" s="200">
        <v>6.92</v>
      </c>
      <c r="S98" s="200">
        <v>4.29</v>
      </c>
      <c r="T98" s="200">
        <v>0</v>
      </c>
      <c r="U98" s="200">
        <v>24.76</v>
      </c>
      <c r="V98" s="200">
        <v>6.13</v>
      </c>
      <c r="W98" s="200">
        <v>13.72</v>
      </c>
      <c r="X98" s="200">
        <v>40.47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58.53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74.849999999999994</v>
      </c>
      <c r="AQ98" s="200">
        <v>7.71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0.13972750000000006</v>
      </c>
      <c r="L99">
        <f t="shared" si="0"/>
        <v>6.3786675000000015</v>
      </c>
      <c r="M99">
        <f t="shared" si="0"/>
        <v>0.31954999999999928</v>
      </c>
      <c r="N99">
        <f t="shared" si="0"/>
        <v>0.83787499999999904</v>
      </c>
      <c r="O99">
        <f t="shared" si="0"/>
        <v>0</v>
      </c>
      <c r="P99">
        <f t="shared" si="0"/>
        <v>0.8756049999999983</v>
      </c>
      <c r="Q99">
        <f t="shared" si="0"/>
        <v>6.0942499999999955E-2</v>
      </c>
      <c r="R99">
        <f t="shared" si="0"/>
        <v>0.23600249999999992</v>
      </c>
      <c r="S99">
        <f t="shared" si="0"/>
        <v>0.14909</v>
      </c>
      <c r="T99">
        <f t="shared" si="0"/>
        <v>0</v>
      </c>
      <c r="U99">
        <f t="shared" si="0"/>
        <v>0.59212750000000058</v>
      </c>
      <c r="V99">
        <f t="shared" si="0"/>
        <v>0.14596999999999991</v>
      </c>
      <c r="W99">
        <f t="shared" si="0"/>
        <v>0.28523500000000018</v>
      </c>
      <c r="X99">
        <f t="shared" si="0"/>
        <v>0.88969749999999836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1.4524425000000003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1.3794225000000004</v>
      </c>
      <c r="AQ99">
        <f t="shared" si="0"/>
        <v>0.44545250000000053</v>
      </c>
      <c r="AR99">
        <f t="shared" si="0"/>
        <v>0.22930000000000011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19.63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19.63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19.63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19.63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19.63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19.63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19.63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19.63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19.63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19.63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19.63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19.63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19.63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19.63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19.63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19.63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19.63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19.63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19.63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19.63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19.63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19.63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19.63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19.63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18.68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18.68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18.68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18.68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16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16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19.21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19.21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19.21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19.21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19.21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19.21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19.21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19.21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19.63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19.63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19.63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19.63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19.63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19.63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19.63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19.63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19.63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19.63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19.63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19.63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19.63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19.63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19.63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19.63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19.63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19.63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19.63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19.63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19.63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19.63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19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19.21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19.21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19.21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19.21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19.21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19.63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19.63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19.63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19.63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19.63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19.63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0.48705250000000067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5.84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5.84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5.84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5.84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5.84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5.84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9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270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270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270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270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270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270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270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270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270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270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270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270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270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270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270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270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282.44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282.44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307.05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307.05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295.05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295.05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315.05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315.05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270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270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270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270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270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270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270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270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270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270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270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270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270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270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270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270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270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270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270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270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270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270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270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270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270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270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270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270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270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270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270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270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270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270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270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270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270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270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270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270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6.5647949999999984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6.69</v>
      </c>
      <c r="D3" s="200">
        <v>12.91</v>
      </c>
      <c r="E3" s="200">
        <v>0</v>
      </c>
      <c r="F3" s="200">
        <v>0</v>
      </c>
      <c r="G3" s="200">
        <v>31.29</v>
      </c>
      <c r="H3" s="200">
        <v>0</v>
      </c>
      <c r="I3" s="200">
        <v>0</v>
      </c>
      <c r="J3" s="200">
        <v>20.22</v>
      </c>
      <c r="K3" s="200">
        <v>237.12</v>
      </c>
      <c r="L3" s="200">
        <v>2.4300000000000002</v>
      </c>
      <c r="M3" s="200">
        <v>1.1399999999999999</v>
      </c>
      <c r="N3" s="200">
        <v>1.9</v>
      </c>
      <c r="O3" s="200">
        <v>1.34</v>
      </c>
      <c r="P3" s="200">
        <v>0.91</v>
      </c>
      <c r="Q3" s="200">
        <v>1.9</v>
      </c>
      <c r="R3" s="200">
        <v>8.91</v>
      </c>
      <c r="S3" s="200">
        <v>4.84</v>
      </c>
      <c r="T3" s="200">
        <v>0</v>
      </c>
      <c r="U3" s="200">
        <v>2.2400000000000002</v>
      </c>
      <c r="V3" s="200">
        <v>4.28</v>
      </c>
      <c r="W3" s="200">
        <v>9.3800000000000008</v>
      </c>
      <c r="X3" s="200">
        <v>21.43</v>
      </c>
      <c r="Y3" s="200">
        <v>0</v>
      </c>
      <c r="Z3" s="200">
        <v>64.42</v>
      </c>
      <c r="AA3" s="200">
        <v>25.17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15.85</v>
      </c>
      <c r="AL3" s="200">
        <v>0</v>
      </c>
      <c r="AM3" s="200">
        <v>0</v>
      </c>
      <c r="AN3" s="200">
        <v>0</v>
      </c>
      <c r="AO3" s="200">
        <v>385.21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12.91</v>
      </c>
      <c r="E4" s="200">
        <v>0</v>
      </c>
      <c r="F4" s="200">
        <v>0</v>
      </c>
      <c r="G4" s="200">
        <v>31.29</v>
      </c>
      <c r="H4" s="200">
        <v>0</v>
      </c>
      <c r="I4" s="200">
        <v>0</v>
      </c>
      <c r="J4" s="200">
        <v>20.22</v>
      </c>
      <c r="K4" s="200">
        <v>237.12</v>
      </c>
      <c r="L4" s="200">
        <v>2.4300000000000002</v>
      </c>
      <c r="M4" s="200">
        <v>1.64</v>
      </c>
      <c r="N4" s="200">
        <v>1.9</v>
      </c>
      <c r="O4" s="200">
        <v>1.34</v>
      </c>
      <c r="P4" s="200">
        <v>0.91</v>
      </c>
      <c r="Q4" s="200">
        <v>1.9</v>
      </c>
      <c r="R4" s="200">
        <v>8.91</v>
      </c>
      <c r="S4" s="200">
        <v>4.84</v>
      </c>
      <c r="T4" s="200">
        <v>0</v>
      </c>
      <c r="U4" s="200">
        <v>2.2400000000000002</v>
      </c>
      <c r="V4" s="200">
        <v>4.28</v>
      </c>
      <c r="W4" s="200">
        <v>9.3800000000000008</v>
      </c>
      <c r="X4" s="200">
        <v>30.1</v>
      </c>
      <c r="Y4" s="200">
        <v>0</v>
      </c>
      <c r="Z4" s="200">
        <v>64.42</v>
      </c>
      <c r="AA4" s="200">
        <v>25.17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15.85</v>
      </c>
      <c r="AL4" s="200">
        <v>0</v>
      </c>
      <c r="AM4" s="200">
        <v>0</v>
      </c>
      <c r="AN4" s="200">
        <v>0</v>
      </c>
      <c r="AO4" s="200">
        <v>385.21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12.91</v>
      </c>
      <c r="E5" s="200">
        <v>0</v>
      </c>
      <c r="F5" s="200">
        <v>0</v>
      </c>
      <c r="G5" s="200">
        <v>31.29</v>
      </c>
      <c r="H5" s="200">
        <v>0</v>
      </c>
      <c r="I5" s="200">
        <v>0</v>
      </c>
      <c r="J5" s="200">
        <v>20.22</v>
      </c>
      <c r="K5" s="200">
        <v>237.12</v>
      </c>
      <c r="L5" s="200">
        <v>2.4300000000000002</v>
      </c>
      <c r="M5" s="200">
        <v>14.43</v>
      </c>
      <c r="N5" s="200">
        <v>23.94</v>
      </c>
      <c r="O5" s="200">
        <v>1.34</v>
      </c>
      <c r="P5" s="200">
        <v>1.33</v>
      </c>
      <c r="Q5" s="200">
        <v>1.9</v>
      </c>
      <c r="R5" s="200">
        <v>8.91</v>
      </c>
      <c r="S5" s="200">
        <v>4.84</v>
      </c>
      <c r="T5" s="200">
        <v>0</v>
      </c>
      <c r="U5" s="200">
        <v>2.2400000000000002</v>
      </c>
      <c r="V5" s="200">
        <v>4.28</v>
      </c>
      <c r="W5" s="200">
        <v>9.3800000000000008</v>
      </c>
      <c r="X5" s="200">
        <v>30.1</v>
      </c>
      <c r="Y5" s="200">
        <v>0</v>
      </c>
      <c r="Z5" s="200">
        <v>64.42</v>
      </c>
      <c r="AA5" s="200">
        <v>25.17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15.85</v>
      </c>
      <c r="AL5" s="200">
        <v>0</v>
      </c>
      <c r="AM5" s="200">
        <v>0</v>
      </c>
      <c r="AN5" s="200">
        <v>0</v>
      </c>
      <c r="AO5" s="200">
        <v>385.21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12.91</v>
      </c>
      <c r="E6" s="200">
        <v>0</v>
      </c>
      <c r="F6" s="200">
        <v>0</v>
      </c>
      <c r="G6" s="200">
        <v>31.29</v>
      </c>
      <c r="H6" s="200">
        <v>0</v>
      </c>
      <c r="I6" s="200">
        <v>0</v>
      </c>
      <c r="J6" s="200">
        <v>20.22</v>
      </c>
      <c r="K6" s="200">
        <v>237.12</v>
      </c>
      <c r="L6" s="200">
        <v>2.4300000000000002</v>
      </c>
      <c r="M6" s="200">
        <v>14.43</v>
      </c>
      <c r="N6" s="200">
        <v>23.94</v>
      </c>
      <c r="O6" s="200">
        <v>17.37</v>
      </c>
      <c r="P6" s="200">
        <v>11.33</v>
      </c>
      <c r="Q6" s="200">
        <v>1.9</v>
      </c>
      <c r="R6" s="200">
        <v>8.91</v>
      </c>
      <c r="S6" s="200">
        <v>4.84</v>
      </c>
      <c r="T6" s="200">
        <v>0</v>
      </c>
      <c r="U6" s="200">
        <v>2.2400000000000002</v>
      </c>
      <c r="V6" s="200">
        <v>4.28</v>
      </c>
      <c r="W6" s="200">
        <v>9.3800000000000008</v>
      </c>
      <c r="X6" s="200">
        <v>30.1</v>
      </c>
      <c r="Y6" s="200">
        <v>0</v>
      </c>
      <c r="Z6" s="200">
        <v>64.42</v>
      </c>
      <c r="AA6" s="200">
        <v>25.17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15.85</v>
      </c>
      <c r="AL6" s="200">
        <v>0</v>
      </c>
      <c r="AM6" s="200">
        <v>0</v>
      </c>
      <c r="AN6" s="200">
        <v>0</v>
      </c>
      <c r="AO6" s="200">
        <v>385.21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12.91</v>
      </c>
      <c r="E7" s="200">
        <v>0</v>
      </c>
      <c r="F7" s="200">
        <v>0</v>
      </c>
      <c r="G7" s="200">
        <v>31.29</v>
      </c>
      <c r="H7" s="200">
        <v>0</v>
      </c>
      <c r="I7" s="200">
        <v>0</v>
      </c>
      <c r="J7" s="200">
        <v>20.22</v>
      </c>
      <c r="K7" s="200">
        <v>237.12</v>
      </c>
      <c r="L7" s="200">
        <v>2.4300000000000002</v>
      </c>
      <c r="M7" s="200">
        <v>14.43</v>
      </c>
      <c r="N7" s="200">
        <v>23.94</v>
      </c>
      <c r="O7" s="200">
        <v>17.37</v>
      </c>
      <c r="P7" s="200">
        <v>11.33</v>
      </c>
      <c r="Q7" s="200">
        <v>1.9</v>
      </c>
      <c r="R7" s="200">
        <v>8.91</v>
      </c>
      <c r="S7" s="200">
        <v>4.84</v>
      </c>
      <c r="T7" s="200">
        <v>0</v>
      </c>
      <c r="U7" s="200">
        <v>2.2400000000000002</v>
      </c>
      <c r="V7" s="200">
        <v>4.28</v>
      </c>
      <c r="W7" s="200">
        <v>9.3800000000000008</v>
      </c>
      <c r="X7" s="200">
        <v>29.58</v>
      </c>
      <c r="Y7" s="200">
        <v>0</v>
      </c>
      <c r="Z7" s="200">
        <v>64.42</v>
      </c>
      <c r="AA7" s="200">
        <v>25.17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15.85</v>
      </c>
      <c r="AL7" s="200">
        <v>0</v>
      </c>
      <c r="AM7" s="200">
        <v>0</v>
      </c>
      <c r="AN7" s="200">
        <v>0</v>
      </c>
      <c r="AO7" s="200">
        <v>385.21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12.91</v>
      </c>
      <c r="E8" s="200">
        <v>0</v>
      </c>
      <c r="F8" s="200">
        <v>0</v>
      </c>
      <c r="G8" s="200">
        <v>31.29</v>
      </c>
      <c r="H8" s="200">
        <v>0</v>
      </c>
      <c r="I8" s="200">
        <v>0</v>
      </c>
      <c r="J8" s="200">
        <v>20.22</v>
      </c>
      <c r="K8" s="200">
        <v>237.12</v>
      </c>
      <c r="L8" s="200">
        <v>2.4300000000000002</v>
      </c>
      <c r="M8" s="200">
        <v>14.43</v>
      </c>
      <c r="N8" s="200">
        <v>23.94</v>
      </c>
      <c r="O8" s="200">
        <v>17.37</v>
      </c>
      <c r="P8" s="200">
        <v>11.33</v>
      </c>
      <c r="Q8" s="200">
        <v>1.9</v>
      </c>
      <c r="R8" s="200">
        <v>8.91</v>
      </c>
      <c r="S8" s="200">
        <v>4.84</v>
      </c>
      <c r="T8" s="200">
        <v>0</v>
      </c>
      <c r="U8" s="200">
        <v>2.2400000000000002</v>
      </c>
      <c r="V8" s="200">
        <v>4.28</v>
      </c>
      <c r="W8" s="200">
        <v>9.3800000000000008</v>
      </c>
      <c r="X8" s="200">
        <v>29.58</v>
      </c>
      <c r="Y8" s="200">
        <v>0</v>
      </c>
      <c r="Z8" s="200">
        <v>64.42</v>
      </c>
      <c r="AA8" s="200">
        <v>25.17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15.85</v>
      </c>
      <c r="AL8" s="200">
        <v>0</v>
      </c>
      <c r="AM8" s="200">
        <v>0</v>
      </c>
      <c r="AN8" s="200">
        <v>0</v>
      </c>
      <c r="AO8" s="200">
        <v>385.21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12.91</v>
      </c>
      <c r="E9" s="200">
        <v>0</v>
      </c>
      <c r="F9" s="200">
        <v>0</v>
      </c>
      <c r="G9" s="200">
        <v>31.29</v>
      </c>
      <c r="H9" s="200">
        <v>0</v>
      </c>
      <c r="I9" s="200">
        <v>0</v>
      </c>
      <c r="J9" s="200">
        <v>20.22</v>
      </c>
      <c r="K9" s="200">
        <v>237.12</v>
      </c>
      <c r="L9" s="200">
        <v>2.4300000000000002</v>
      </c>
      <c r="M9" s="200">
        <v>14.43</v>
      </c>
      <c r="N9" s="200">
        <v>23.94</v>
      </c>
      <c r="O9" s="200">
        <v>17.37</v>
      </c>
      <c r="P9" s="200">
        <v>11.33</v>
      </c>
      <c r="Q9" s="200">
        <v>1.9</v>
      </c>
      <c r="R9" s="200">
        <v>8.91</v>
      </c>
      <c r="S9" s="200">
        <v>4.84</v>
      </c>
      <c r="T9" s="200">
        <v>0</v>
      </c>
      <c r="U9" s="200">
        <v>2.2400000000000002</v>
      </c>
      <c r="V9" s="200">
        <v>4.28</v>
      </c>
      <c r="W9" s="200">
        <v>9.3800000000000008</v>
      </c>
      <c r="X9" s="200">
        <v>29.58</v>
      </c>
      <c r="Y9" s="200">
        <v>0</v>
      </c>
      <c r="Z9" s="200">
        <v>64.42</v>
      </c>
      <c r="AA9" s="200">
        <v>25.17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15.85</v>
      </c>
      <c r="AL9" s="200">
        <v>0</v>
      </c>
      <c r="AM9" s="200">
        <v>0</v>
      </c>
      <c r="AN9" s="200">
        <v>0</v>
      </c>
      <c r="AO9" s="200">
        <v>385.21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12.91</v>
      </c>
      <c r="E10" s="200">
        <v>0</v>
      </c>
      <c r="F10" s="200">
        <v>0</v>
      </c>
      <c r="G10" s="200">
        <v>31.29</v>
      </c>
      <c r="H10" s="200">
        <v>0</v>
      </c>
      <c r="I10" s="200">
        <v>0</v>
      </c>
      <c r="J10" s="200">
        <v>20.22</v>
      </c>
      <c r="K10" s="200">
        <v>237.12</v>
      </c>
      <c r="L10" s="200">
        <v>2.4300000000000002</v>
      </c>
      <c r="M10" s="200">
        <v>14.43</v>
      </c>
      <c r="N10" s="200">
        <v>23.94</v>
      </c>
      <c r="O10" s="200">
        <v>17.37</v>
      </c>
      <c r="P10" s="200">
        <v>11.33</v>
      </c>
      <c r="Q10" s="200">
        <v>1.9</v>
      </c>
      <c r="R10" s="200">
        <v>8.91</v>
      </c>
      <c r="S10" s="200">
        <v>4.84</v>
      </c>
      <c r="T10" s="200">
        <v>0</v>
      </c>
      <c r="U10" s="200">
        <v>2.2400000000000002</v>
      </c>
      <c r="V10" s="200">
        <v>4.28</v>
      </c>
      <c r="W10" s="200">
        <v>9.3800000000000008</v>
      </c>
      <c r="X10" s="200">
        <v>29.58</v>
      </c>
      <c r="Y10" s="200">
        <v>0</v>
      </c>
      <c r="Z10" s="200">
        <v>64.42</v>
      </c>
      <c r="AA10" s="200">
        <v>25.17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15.85</v>
      </c>
      <c r="AL10" s="200">
        <v>0</v>
      </c>
      <c r="AM10" s="200">
        <v>0</v>
      </c>
      <c r="AN10" s="200">
        <v>0</v>
      </c>
      <c r="AO10" s="200">
        <v>385.21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12.91</v>
      </c>
      <c r="E11" s="200">
        <v>0</v>
      </c>
      <c r="F11" s="200">
        <v>0</v>
      </c>
      <c r="G11" s="200">
        <v>31.29</v>
      </c>
      <c r="H11" s="200">
        <v>0</v>
      </c>
      <c r="I11" s="200">
        <v>0</v>
      </c>
      <c r="J11" s="200">
        <v>20.22</v>
      </c>
      <c r="K11" s="200">
        <v>237.12</v>
      </c>
      <c r="L11" s="200">
        <v>2.4300000000000002</v>
      </c>
      <c r="M11" s="200">
        <v>14.43</v>
      </c>
      <c r="N11" s="200">
        <v>23.94</v>
      </c>
      <c r="O11" s="200">
        <v>17.37</v>
      </c>
      <c r="P11" s="200">
        <v>11.33</v>
      </c>
      <c r="Q11" s="200">
        <v>1.9</v>
      </c>
      <c r="R11" s="200">
        <v>8.91</v>
      </c>
      <c r="S11" s="200">
        <v>4.84</v>
      </c>
      <c r="T11" s="200">
        <v>0</v>
      </c>
      <c r="U11" s="200">
        <v>2.2400000000000002</v>
      </c>
      <c r="V11" s="200">
        <v>4.28</v>
      </c>
      <c r="W11" s="200">
        <v>9.3800000000000008</v>
      </c>
      <c r="X11" s="200">
        <v>29.58</v>
      </c>
      <c r="Y11" s="200">
        <v>0</v>
      </c>
      <c r="Z11" s="200">
        <v>64.42</v>
      </c>
      <c r="AA11" s="200">
        <v>25.17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15.85</v>
      </c>
      <c r="AL11" s="200">
        <v>0</v>
      </c>
      <c r="AM11" s="200">
        <v>0</v>
      </c>
      <c r="AN11" s="200">
        <v>0</v>
      </c>
      <c r="AO11" s="200">
        <v>385.21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12.91</v>
      </c>
      <c r="E12" s="200">
        <v>0</v>
      </c>
      <c r="F12" s="200">
        <v>0</v>
      </c>
      <c r="G12" s="200">
        <v>31.29</v>
      </c>
      <c r="H12" s="200">
        <v>0</v>
      </c>
      <c r="I12" s="200">
        <v>0</v>
      </c>
      <c r="J12" s="200">
        <v>20.22</v>
      </c>
      <c r="K12" s="200">
        <v>237.12</v>
      </c>
      <c r="L12" s="200">
        <v>2.4300000000000002</v>
      </c>
      <c r="M12" s="200">
        <v>14.43</v>
      </c>
      <c r="N12" s="200">
        <v>23.94</v>
      </c>
      <c r="O12" s="200">
        <v>17.37</v>
      </c>
      <c r="P12" s="200">
        <v>11.33</v>
      </c>
      <c r="Q12" s="200">
        <v>1.9</v>
      </c>
      <c r="R12" s="200">
        <v>8.91</v>
      </c>
      <c r="S12" s="200">
        <v>4.84</v>
      </c>
      <c r="T12" s="200">
        <v>0</v>
      </c>
      <c r="U12" s="200">
        <v>2.2400000000000002</v>
      </c>
      <c r="V12" s="200">
        <v>4.28</v>
      </c>
      <c r="W12" s="200">
        <v>9.3800000000000008</v>
      </c>
      <c r="X12" s="200">
        <v>29.58</v>
      </c>
      <c r="Y12" s="200">
        <v>0</v>
      </c>
      <c r="Z12" s="200">
        <v>64.42</v>
      </c>
      <c r="AA12" s="200">
        <v>25.17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15.85</v>
      </c>
      <c r="AL12" s="200">
        <v>0</v>
      </c>
      <c r="AM12" s="200">
        <v>0</v>
      </c>
      <c r="AN12" s="200">
        <v>0</v>
      </c>
      <c r="AO12" s="200">
        <v>385.21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12.91</v>
      </c>
      <c r="E13" s="200">
        <v>0</v>
      </c>
      <c r="F13" s="200">
        <v>0</v>
      </c>
      <c r="G13" s="200">
        <v>31.29</v>
      </c>
      <c r="H13" s="200">
        <v>0</v>
      </c>
      <c r="I13" s="200">
        <v>0</v>
      </c>
      <c r="J13" s="200">
        <v>20.22</v>
      </c>
      <c r="K13" s="200">
        <v>237.12</v>
      </c>
      <c r="L13" s="200">
        <v>2.4300000000000002</v>
      </c>
      <c r="M13" s="200">
        <v>14.33</v>
      </c>
      <c r="N13" s="200">
        <v>24.23</v>
      </c>
      <c r="O13" s="200">
        <v>17.37</v>
      </c>
      <c r="P13" s="200">
        <v>0.91</v>
      </c>
      <c r="Q13" s="200">
        <v>1.9</v>
      </c>
      <c r="R13" s="200">
        <v>8.5</v>
      </c>
      <c r="S13" s="200">
        <v>5.33</v>
      </c>
      <c r="T13" s="200">
        <v>0</v>
      </c>
      <c r="U13" s="200">
        <v>2.2400000000000002</v>
      </c>
      <c r="V13" s="200">
        <v>4.28</v>
      </c>
      <c r="W13" s="200">
        <v>9.08</v>
      </c>
      <c r="X13" s="200">
        <v>29.64</v>
      </c>
      <c r="Y13" s="200">
        <v>0</v>
      </c>
      <c r="Z13" s="200">
        <v>64.42</v>
      </c>
      <c r="AA13" s="200">
        <v>25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15.85</v>
      </c>
      <c r="AL13" s="200">
        <v>0</v>
      </c>
      <c r="AM13" s="200">
        <v>0</v>
      </c>
      <c r="AN13" s="200">
        <v>0</v>
      </c>
      <c r="AO13" s="200">
        <v>385.21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12.91</v>
      </c>
      <c r="E14" s="200">
        <v>0</v>
      </c>
      <c r="F14" s="200">
        <v>0</v>
      </c>
      <c r="G14" s="200">
        <v>31.29</v>
      </c>
      <c r="H14" s="200">
        <v>0</v>
      </c>
      <c r="I14" s="200">
        <v>0</v>
      </c>
      <c r="J14" s="200">
        <v>20.22</v>
      </c>
      <c r="K14" s="200">
        <v>237.12</v>
      </c>
      <c r="L14" s="200">
        <v>2.4300000000000002</v>
      </c>
      <c r="M14" s="200">
        <v>14.33</v>
      </c>
      <c r="N14" s="200">
        <v>24.23</v>
      </c>
      <c r="O14" s="200">
        <v>17.37</v>
      </c>
      <c r="P14" s="200">
        <v>0.91</v>
      </c>
      <c r="Q14" s="200">
        <v>1.9</v>
      </c>
      <c r="R14" s="200">
        <v>8.5</v>
      </c>
      <c r="S14" s="200">
        <v>5.33</v>
      </c>
      <c r="T14" s="200">
        <v>0</v>
      </c>
      <c r="U14" s="200">
        <v>2.2400000000000002</v>
      </c>
      <c r="V14" s="200">
        <v>4.28</v>
      </c>
      <c r="W14" s="200">
        <v>9.08</v>
      </c>
      <c r="X14" s="200">
        <v>29.64</v>
      </c>
      <c r="Y14" s="200">
        <v>0</v>
      </c>
      <c r="Z14" s="200">
        <v>64.42</v>
      </c>
      <c r="AA14" s="200">
        <v>25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15.85</v>
      </c>
      <c r="AL14" s="200">
        <v>0</v>
      </c>
      <c r="AM14" s="200">
        <v>0</v>
      </c>
      <c r="AN14" s="200">
        <v>0</v>
      </c>
      <c r="AO14" s="200">
        <v>385.21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12.91</v>
      </c>
      <c r="E15" s="200">
        <v>0</v>
      </c>
      <c r="F15" s="200">
        <v>0</v>
      </c>
      <c r="G15" s="200">
        <v>31.29</v>
      </c>
      <c r="H15" s="200">
        <v>0</v>
      </c>
      <c r="I15" s="200">
        <v>0</v>
      </c>
      <c r="J15" s="200">
        <v>20.22</v>
      </c>
      <c r="K15" s="200">
        <v>237.12</v>
      </c>
      <c r="L15" s="200">
        <v>2.4300000000000002</v>
      </c>
      <c r="M15" s="200">
        <v>14.33</v>
      </c>
      <c r="N15" s="200">
        <v>24.23</v>
      </c>
      <c r="O15" s="200">
        <v>17.37</v>
      </c>
      <c r="P15" s="200">
        <v>0.91</v>
      </c>
      <c r="Q15" s="200">
        <v>1.9</v>
      </c>
      <c r="R15" s="200">
        <v>8.5</v>
      </c>
      <c r="S15" s="200">
        <v>5.33</v>
      </c>
      <c r="T15" s="200">
        <v>0</v>
      </c>
      <c r="U15" s="200">
        <v>2.2400000000000002</v>
      </c>
      <c r="V15" s="200">
        <v>4.28</v>
      </c>
      <c r="W15" s="200">
        <v>9.08</v>
      </c>
      <c r="X15" s="200">
        <v>29.64</v>
      </c>
      <c r="Y15" s="200">
        <v>0</v>
      </c>
      <c r="Z15" s="200">
        <v>64.42</v>
      </c>
      <c r="AA15" s="200">
        <v>25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15.85</v>
      </c>
      <c r="AL15" s="200">
        <v>0</v>
      </c>
      <c r="AM15" s="200">
        <v>0</v>
      </c>
      <c r="AN15" s="200">
        <v>0</v>
      </c>
      <c r="AO15" s="200">
        <v>385.21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12.91</v>
      </c>
      <c r="E16" s="200">
        <v>0</v>
      </c>
      <c r="F16" s="200">
        <v>0</v>
      </c>
      <c r="G16" s="200">
        <v>31.29</v>
      </c>
      <c r="H16" s="200">
        <v>0</v>
      </c>
      <c r="I16" s="200">
        <v>0</v>
      </c>
      <c r="J16" s="200">
        <v>20.22</v>
      </c>
      <c r="K16" s="200">
        <v>237.12</v>
      </c>
      <c r="L16" s="200">
        <v>2.4300000000000002</v>
      </c>
      <c r="M16" s="200">
        <v>14.33</v>
      </c>
      <c r="N16" s="200">
        <v>24.23</v>
      </c>
      <c r="O16" s="200">
        <v>17.37</v>
      </c>
      <c r="P16" s="200">
        <v>0.91</v>
      </c>
      <c r="Q16" s="200">
        <v>1.9</v>
      </c>
      <c r="R16" s="200">
        <v>8.5</v>
      </c>
      <c r="S16" s="200">
        <v>5.33</v>
      </c>
      <c r="T16" s="200">
        <v>0</v>
      </c>
      <c r="U16" s="200">
        <v>2.2400000000000002</v>
      </c>
      <c r="V16" s="200">
        <v>4.28</v>
      </c>
      <c r="W16" s="200">
        <v>9.08</v>
      </c>
      <c r="X16" s="200">
        <v>29.64</v>
      </c>
      <c r="Y16" s="200">
        <v>0</v>
      </c>
      <c r="Z16" s="200">
        <v>64.42</v>
      </c>
      <c r="AA16" s="200">
        <v>25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15.85</v>
      </c>
      <c r="AL16" s="200">
        <v>0</v>
      </c>
      <c r="AM16" s="200">
        <v>0</v>
      </c>
      <c r="AN16" s="200">
        <v>0</v>
      </c>
      <c r="AO16" s="200">
        <v>385.21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12.91</v>
      </c>
      <c r="E17" s="200">
        <v>0</v>
      </c>
      <c r="F17" s="200">
        <v>0</v>
      </c>
      <c r="G17" s="200">
        <v>31.29</v>
      </c>
      <c r="H17" s="200">
        <v>0</v>
      </c>
      <c r="I17" s="200">
        <v>0</v>
      </c>
      <c r="J17" s="200">
        <v>20.22</v>
      </c>
      <c r="K17" s="200">
        <v>237.12</v>
      </c>
      <c r="L17" s="200">
        <v>2.4300000000000002</v>
      </c>
      <c r="M17" s="200">
        <v>14.33</v>
      </c>
      <c r="N17" s="200">
        <v>24.23</v>
      </c>
      <c r="O17" s="200">
        <v>17.37</v>
      </c>
      <c r="P17" s="200">
        <v>0.91</v>
      </c>
      <c r="Q17" s="200">
        <v>1.9</v>
      </c>
      <c r="R17" s="200">
        <v>8.5</v>
      </c>
      <c r="S17" s="200">
        <v>5.33</v>
      </c>
      <c r="T17" s="200">
        <v>0</v>
      </c>
      <c r="U17" s="200">
        <v>2.2400000000000002</v>
      </c>
      <c r="V17" s="200">
        <v>4.28</v>
      </c>
      <c r="W17" s="200">
        <v>9.08</v>
      </c>
      <c r="X17" s="200">
        <v>30.2</v>
      </c>
      <c r="Y17" s="200">
        <v>0</v>
      </c>
      <c r="Z17" s="200">
        <v>64.42</v>
      </c>
      <c r="AA17" s="200">
        <v>25.17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15.85</v>
      </c>
      <c r="AL17" s="200">
        <v>0</v>
      </c>
      <c r="AM17" s="200">
        <v>0</v>
      </c>
      <c r="AN17" s="200">
        <v>0</v>
      </c>
      <c r="AO17" s="200">
        <v>385.21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12.91</v>
      </c>
      <c r="E18" s="200">
        <v>0</v>
      </c>
      <c r="F18" s="200">
        <v>0</v>
      </c>
      <c r="G18" s="200">
        <v>31.29</v>
      </c>
      <c r="H18" s="200">
        <v>0</v>
      </c>
      <c r="I18" s="200">
        <v>0</v>
      </c>
      <c r="J18" s="200">
        <v>20.22</v>
      </c>
      <c r="K18" s="200">
        <v>237.12</v>
      </c>
      <c r="L18" s="200">
        <v>2.4300000000000002</v>
      </c>
      <c r="M18" s="200">
        <v>14.33</v>
      </c>
      <c r="N18" s="200">
        <v>24.23</v>
      </c>
      <c r="O18" s="200">
        <v>17.37</v>
      </c>
      <c r="P18" s="200">
        <v>0.91</v>
      </c>
      <c r="Q18" s="200">
        <v>1.9</v>
      </c>
      <c r="R18" s="200">
        <v>8.5</v>
      </c>
      <c r="S18" s="200">
        <v>5.33</v>
      </c>
      <c r="T18" s="200">
        <v>0</v>
      </c>
      <c r="U18" s="200">
        <v>2.2400000000000002</v>
      </c>
      <c r="V18" s="200">
        <v>4.28</v>
      </c>
      <c r="W18" s="200">
        <v>9.49</v>
      </c>
      <c r="X18" s="200">
        <v>30.2</v>
      </c>
      <c r="Y18" s="200">
        <v>0</v>
      </c>
      <c r="Z18" s="200">
        <v>64.42</v>
      </c>
      <c r="AA18" s="200">
        <v>25.17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15.85</v>
      </c>
      <c r="AL18" s="200">
        <v>0</v>
      </c>
      <c r="AM18" s="200">
        <v>0</v>
      </c>
      <c r="AN18" s="200">
        <v>0</v>
      </c>
      <c r="AO18" s="200">
        <v>385.21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12.91</v>
      </c>
      <c r="E19" s="200">
        <v>0</v>
      </c>
      <c r="F19" s="200">
        <v>0</v>
      </c>
      <c r="G19" s="200">
        <v>31.29</v>
      </c>
      <c r="H19" s="200">
        <v>0</v>
      </c>
      <c r="I19" s="200">
        <v>0</v>
      </c>
      <c r="J19" s="200">
        <v>20.22</v>
      </c>
      <c r="K19" s="200">
        <v>237.12</v>
      </c>
      <c r="L19" s="200">
        <v>2.4300000000000002</v>
      </c>
      <c r="M19" s="200">
        <v>1.1399999999999999</v>
      </c>
      <c r="N19" s="200">
        <v>1.9</v>
      </c>
      <c r="O19" s="200">
        <v>2.46</v>
      </c>
      <c r="P19" s="200">
        <v>0.91</v>
      </c>
      <c r="Q19" s="200">
        <v>1.9</v>
      </c>
      <c r="R19" s="200">
        <v>8.5</v>
      </c>
      <c r="S19" s="200">
        <v>5.33</v>
      </c>
      <c r="T19" s="200">
        <v>0</v>
      </c>
      <c r="U19" s="200">
        <v>2.2400000000000002</v>
      </c>
      <c r="V19" s="200">
        <v>4.28</v>
      </c>
      <c r="W19" s="200">
        <v>9.49</v>
      </c>
      <c r="X19" s="200">
        <v>30.2</v>
      </c>
      <c r="Y19" s="200">
        <v>0</v>
      </c>
      <c r="Z19" s="200">
        <v>64.42</v>
      </c>
      <c r="AA19" s="200">
        <v>25.17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15.85</v>
      </c>
      <c r="AL19" s="200">
        <v>0</v>
      </c>
      <c r="AM19" s="200">
        <v>0</v>
      </c>
      <c r="AN19" s="200">
        <v>0</v>
      </c>
      <c r="AO19" s="200">
        <v>385.21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12.91</v>
      </c>
      <c r="E20" s="200">
        <v>0</v>
      </c>
      <c r="F20" s="200">
        <v>0</v>
      </c>
      <c r="G20" s="200">
        <v>31.29</v>
      </c>
      <c r="H20" s="200">
        <v>0</v>
      </c>
      <c r="I20" s="200">
        <v>0</v>
      </c>
      <c r="J20" s="200">
        <v>20.22</v>
      </c>
      <c r="K20" s="200">
        <v>237.12</v>
      </c>
      <c r="L20" s="200">
        <v>2.4300000000000002</v>
      </c>
      <c r="M20" s="200">
        <v>1.1399999999999999</v>
      </c>
      <c r="N20" s="200">
        <v>1.9</v>
      </c>
      <c r="O20" s="200">
        <v>1.34</v>
      </c>
      <c r="P20" s="200">
        <v>0.91</v>
      </c>
      <c r="Q20" s="200">
        <v>1.9</v>
      </c>
      <c r="R20" s="200">
        <v>8.5</v>
      </c>
      <c r="S20" s="200">
        <v>5.33</v>
      </c>
      <c r="T20" s="200">
        <v>0</v>
      </c>
      <c r="U20" s="200">
        <v>2.2400000000000002</v>
      </c>
      <c r="V20" s="200">
        <v>4.28</v>
      </c>
      <c r="W20" s="200">
        <v>9.49</v>
      </c>
      <c r="X20" s="200">
        <v>30.2</v>
      </c>
      <c r="Y20" s="200">
        <v>0</v>
      </c>
      <c r="Z20" s="200">
        <v>64.42</v>
      </c>
      <c r="AA20" s="200">
        <v>25.17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15.85</v>
      </c>
      <c r="AL20" s="200">
        <v>0</v>
      </c>
      <c r="AM20" s="200">
        <v>0</v>
      </c>
      <c r="AN20" s="200">
        <v>0</v>
      </c>
      <c r="AO20" s="200">
        <v>385.21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12.91</v>
      </c>
      <c r="E21" s="200">
        <v>0</v>
      </c>
      <c r="F21" s="200">
        <v>0</v>
      </c>
      <c r="G21" s="200">
        <v>31.29</v>
      </c>
      <c r="H21" s="200">
        <v>0</v>
      </c>
      <c r="I21" s="200">
        <v>0</v>
      </c>
      <c r="J21" s="200">
        <v>20.22</v>
      </c>
      <c r="K21" s="200">
        <v>237.12</v>
      </c>
      <c r="L21" s="200">
        <v>2.4300000000000002</v>
      </c>
      <c r="M21" s="200">
        <v>1.1399999999999999</v>
      </c>
      <c r="N21" s="200">
        <v>1.9</v>
      </c>
      <c r="O21" s="200">
        <v>1.34</v>
      </c>
      <c r="P21" s="200">
        <v>0.91</v>
      </c>
      <c r="Q21" s="200">
        <v>1.9</v>
      </c>
      <c r="R21" s="200">
        <v>8.5</v>
      </c>
      <c r="S21" s="200">
        <v>5.33</v>
      </c>
      <c r="T21" s="200">
        <v>0</v>
      </c>
      <c r="U21" s="200">
        <v>2.2400000000000002</v>
      </c>
      <c r="V21" s="200">
        <v>4.28</v>
      </c>
      <c r="W21" s="200">
        <v>9.49</v>
      </c>
      <c r="X21" s="200">
        <v>2.37</v>
      </c>
      <c r="Y21" s="200">
        <v>0</v>
      </c>
      <c r="Z21" s="200">
        <v>64.42</v>
      </c>
      <c r="AA21" s="200">
        <v>25.17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15.85</v>
      </c>
      <c r="AL21" s="200">
        <v>0</v>
      </c>
      <c r="AM21" s="200">
        <v>0</v>
      </c>
      <c r="AN21" s="200">
        <v>0</v>
      </c>
      <c r="AO21" s="200">
        <v>385.21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12.91</v>
      </c>
      <c r="E22" s="200">
        <v>0</v>
      </c>
      <c r="F22" s="200">
        <v>0</v>
      </c>
      <c r="G22" s="200">
        <v>31.29</v>
      </c>
      <c r="H22" s="200">
        <v>0</v>
      </c>
      <c r="I22" s="200">
        <v>0</v>
      </c>
      <c r="J22" s="200">
        <v>20.22</v>
      </c>
      <c r="K22" s="200">
        <v>237.12</v>
      </c>
      <c r="L22" s="200">
        <v>2.4300000000000002</v>
      </c>
      <c r="M22" s="200">
        <v>1.1399999999999999</v>
      </c>
      <c r="N22" s="200">
        <v>1.9</v>
      </c>
      <c r="O22" s="200">
        <v>1.34</v>
      </c>
      <c r="P22" s="200">
        <v>0.91</v>
      </c>
      <c r="Q22" s="200">
        <v>1.9</v>
      </c>
      <c r="R22" s="200">
        <v>8.5</v>
      </c>
      <c r="S22" s="200">
        <v>5.33</v>
      </c>
      <c r="T22" s="200">
        <v>0</v>
      </c>
      <c r="U22" s="200">
        <v>2.2400000000000002</v>
      </c>
      <c r="V22" s="200">
        <v>0.33</v>
      </c>
      <c r="W22" s="200">
        <v>1.1499999999999999</v>
      </c>
      <c r="X22" s="200">
        <v>2.82</v>
      </c>
      <c r="Y22" s="200">
        <v>0</v>
      </c>
      <c r="Z22" s="200">
        <v>35.520000000000003</v>
      </c>
      <c r="AA22" s="200">
        <v>25.17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15.85</v>
      </c>
      <c r="AL22" s="200">
        <v>0</v>
      </c>
      <c r="AM22" s="200">
        <v>0</v>
      </c>
      <c r="AN22" s="200">
        <v>0</v>
      </c>
      <c r="AO22" s="200">
        <v>385.21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12.91</v>
      </c>
      <c r="E23" s="200">
        <v>0</v>
      </c>
      <c r="F23" s="200">
        <v>0</v>
      </c>
      <c r="G23" s="200">
        <v>31.29</v>
      </c>
      <c r="H23" s="200">
        <v>0</v>
      </c>
      <c r="I23" s="200">
        <v>0</v>
      </c>
      <c r="J23" s="200">
        <v>20.22</v>
      </c>
      <c r="K23" s="200">
        <v>237.12</v>
      </c>
      <c r="L23" s="200">
        <v>2.4300000000000002</v>
      </c>
      <c r="M23" s="200">
        <v>1.1399999999999999</v>
      </c>
      <c r="N23" s="200">
        <v>1.9</v>
      </c>
      <c r="O23" s="200">
        <v>1.34</v>
      </c>
      <c r="P23" s="200">
        <v>0.91</v>
      </c>
      <c r="Q23" s="200">
        <v>1.9</v>
      </c>
      <c r="R23" s="200">
        <v>0.68</v>
      </c>
      <c r="S23" s="200">
        <v>5.33</v>
      </c>
      <c r="T23" s="200">
        <v>0</v>
      </c>
      <c r="U23" s="200">
        <v>2.2400000000000002</v>
      </c>
      <c r="V23" s="200">
        <v>0.33</v>
      </c>
      <c r="W23" s="200">
        <v>0.74</v>
      </c>
      <c r="X23" s="200">
        <v>2.36</v>
      </c>
      <c r="Y23" s="200">
        <v>0</v>
      </c>
      <c r="Z23" s="200">
        <v>34.32</v>
      </c>
      <c r="AA23" s="200">
        <v>25.17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15.85</v>
      </c>
      <c r="AL23" s="200">
        <v>0</v>
      </c>
      <c r="AM23" s="200">
        <v>0</v>
      </c>
      <c r="AN23" s="200">
        <v>0</v>
      </c>
      <c r="AO23" s="200">
        <v>385.21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12.91</v>
      </c>
      <c r="E24" s="200">
        <v>0</v>
      </c>
      <c r="F24" s="200">
        <v>0</v>
      </c>
      <c r="G24" s="200">
        <v>31.29</v>
      </c>
      <c r="H24" s="200">
        <v>0</v>
      </c>
      <c r="I24" s="200">
        <v>0</v>
      </c>
      <c r="J24" s="200">
        <v>20.22</v>
      </c>
      <c r="K24" s="200">
        <v>203.4</v>
      </c>
      <c r="L24" s="200">
        <v>0.23</v>
      </c>
      <c r="M24" s="200">
        <v>1.1399999999999999</v>
      </c>
      <c r="N24" s="200">
        <v>1.9</v>
      </c>
      <c r="O24" s="200">
        <v>1.34</v>
      </c>
      <c r="P24" s="200">
        <v>0.91</v>
      </c>
      <c r="Q24" s="200">
        <v>0.18</v>
      </c>
      <c r="R24" s="200">
        <v>0.68</v>
      </c>
      <c r="S24" s="200">
        <v>0.42</v>
      </c>
      <c r="T24" s="200">
        <v>0</v>
      </c>
      <c r="U24" s="200">
        <v>2.2400000000000002</v>
      </c>
      <c r="V24" s="200">
        <v>0.33</v>
      </c>
      <c r="W24" s="200">
        <v>0.74</v>
      </c>
      <c r="X24" s="200">
        <v>2.36</v>
      </c>
      <c r="Y24" s="200">
        <v>0</v>
      </c>
      <c r="Z24" s="200">
        <v>12.56</v>
      </c>
      <c r="AA24" s="200">
        <v>1.44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15.85</v>
      </c>
      <c r="AL24" s="200">
        <v>0</v>
      </c>
      <c r="AM24" s="200">
        <v>0</v>
      </c>
      <c r="AN24" s="200">
        <v>0</v>
      </c>
      <c r="AO24" s="200">
        <v>385.21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12.91</v>
      </c>
      <c r="E25" s="200">
        <v>0</v>
      </c>
      <c r="F25" s="200">
        <v>0</v>
      </c>
      <c r="G25" s="200">
        <v>31.29</v>
      </c>
      <c r="H25" s="200">
        <v>0</v>
      </c>
      <c r="I25" s="200">
        <v>0</v>
      </c>
      <c r="J25" s="200">
        <v>20.22</v>
      </c>
      <c r="K25" s="200">
        <v>125.35</v>
      </c>
      <c r="L25" s="200">
        <v>0.23</v>
      </c>
      <c r="M25" s="200">
        <v>1.1399999999999999</v>
      </c>
      <c r="N25" s="200">
        <v>1.9</v>
      </c>
      <c r="O25" s="200">
        <v>1.34</v>
      </c>
      <c r="P25" s="200">
        <v>0.91</v>
      </c>
      <c r="Q25" s="200">
        <v>0.17</v>
      </c>
      <c r="R25" s="200">
        <v>0.68</v>
      </c>
      <c r="S25" s="200">
        <v>0</v>
      </c>
      <c r="T25" s="200">
        <v>0</v>
      </c>
      <c r="U25" s="200">
        <v>2.2400000000000002</v>
      </c>
      <c r="V25" s="200">
        <v>0.33</v>
      </c>
      <c r="W25" s="200">
        <v>0.74</v>
      </c>
      <c r="X25" s="200">
        <v>2.36</v>
      </c>
      <c r="Y25" s="200">
        <v>0</v>
      </c>
      <c r="Z25" s="200">
        <v>4.46</v>
      </c>
      <c r="AA25" s="200">
        <v>1.44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15.85</v>
      </c>
      <c r="AL25" s="200">
        <v>0</v>
      </c>
      <c r="AM25" s="200">
        <v>0</v>
      </c>
      <c r="AN25" s="200">
        <v>0</v>
      </c>
      <c r="AO25" s="200">
        <v>385.21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12.91</v>
      </c>
      <c r="E26" s="200">
        <v>0</v>
      </c>
      <c r="F26" s="200">
        <v>0</v>
      </c>
      <c r="G26" s="200">
        <v>31.29</v>
      </c>
      <c r="H26" s="200">
        <v>0</v>
      </c>
      <c r="I26" s="200">
        <v>0</v>
      </c>
      <c r="J26" s="200">
        <v>20.22</v>
      </c>
      <c r="K26" s="200">
        <v>34.78</v>
      </c>
      <c r="L26" s="200">
        <v>0.23</v>
      </c>
      <c r="M26" s="200">
        <v>1.1399999999999999</v>
      </c>
      <c r="N26" s="200">
        <v>1.9</v>
      </c>
      <c r="O26" s="200">
        <v>1.34</v>
      </c>
      <c r="P26" s="200">
        <v>0.91</v>
      </c>
      <c r="Q26" s="200">
        <v>0.18</v>
      </c>
      <c r="R26" s="200">
        <v>0.68</v>
      </c>
      <c r="S26" s="200">
        <v>0.42</v>
      </c>
      <c r="T26" s="200">
        <v>0</v>
      </c>
      <c r="U26" s="200">
        <v>2.2400000000000002</v>
      </c>
      <c r="V26" s="200">
        <v>0.33</v>
      </c>
      <c r="W26" s="200">
        <v>0.74</v>
      </c>
      <c r="X26" s="200">
        <v>2.36</v>
      </c>
      <c r="Y26" s="200">
        <v>0</v>
      </c>
      <c r="Z26" s="200">
        <v>4.46</v>
      </c>
      <c r="AA26" s="200">
        <v>1.44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15.85</v>
      </c>
      <c r="AL26" s="200">
        <v>0</v>
      </c>
      <c r="AM26" s="200">
        <v>0</v>
      </c>
      <c r="AN26" s="200">
        <v>0</v>
      </c>
      <c r="AO26" s="200">
        <v>385.21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12.91</v>
      </c>
      <c r="E27" s="200">
        <v>0</v>
      </c>
      <c r="F27" s="200">
        <v>0</v>
      </c>
      <c r="G27" s="200">
        <v>31.29</v>
      </c>
      <c r="H27" s="200">
        <v>0</v>
      </c>
      <c r="I27" s="200">
        <v>0</v>
      </c>
      <c r="J27" s="200">
        <v>20.22</v>
      </c>
      <c r="K27" s="200">
        <v>18.5</v>
      </c>
      <c r="L27" s="200">
        <v>0.23</v>
      </c>
      <c r="M27" s="200">
        <v>1.1399999999999999</v>
      </c>
      <c r="N27" s="200">
        <v>1.9</v>
      </c>
      <c r="O27" s="200">
        <v>1.34</v>
      </c>
      <c r="P27" s="200">
        <v>0.91</v>
      </c>
      <c r="Q27" s="200">
        <v>0.18</v>
      </c>
      <c r="R27" s="200">
        <v>0.68</v>
      </c>
      <c r="S27" s="200">
        <v>0.42</v>
      </c>
      <c r="T27" s="200">
        <v>0</v>
      </c>
      <c r="U27" s="200">
        <v>2.39</v>
      </c>
      <c r="V27" s="200">
        <v>0.33</v>
      </c>
      <c r="W27" s="200">
        <v>0.74</v>
      </c>
      <c r="X27" s="200">
        <v>2.36</v>
      </c>
      <c r="Y27" s="200">
        <v>0</v>
      </c>
      <c r="Z27" s="200">
        <v>4.46</v>
      </c>
      <c r="AA27" s="200">
        <v>1.44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19.91</v>
      </c>
      <c r="AL27" s="200">
        <v>0</v>
      </c>
      <c r="AM27" s="200">
        <v>0</v>
      </c>
      <c r="AN27" s="200">
        <v>0</v>
      </c>
      <c r="AO27" s="200">
        <v>385.21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12.91</v>
      </c>
      <c r="E28" s="200">
        <v>0</v>
      </c>
      <c r="F28" s="200">
        <v>0</v>
      </c>
      <c r="G28" s="200">
        <v>31.29</v>
      </c>
      <c r="H28" s="200">
        <v>0</v>
      </c>
      <c r="I28" s="200">
        <v>0</v>
      </c>
      <c r="J28" s="200">
        <v>20.22</v>
      </c>
      <c r="K28" s="200">
        <v>18.5</v>
      </c>
      <c r="L28" s="200">
        <v>0.23</v>
      </c>
      <c r="M28" s="200">
        <v>1.1399999999999999</v>
      </c>
      <c r="N28" s="200">
        <v>1.9</v>
      </c>
      <c r="O28" s="200">
        <v>1.34</v>
      </c>
      <c r="P28" s="200">
        <v>0.91</v>
      </c>
      <c r="Q28" s="200">
        <v>0.18</v>
      </c>
      <c r="R28" s="200">
        <v>0.68</v>
      </c>
      <c r="S28" s="200">
        <v>0.42</v>
      </c>
      <c r="T28" s="200">
        <v>0</v>
      </c>
      <c r="U28" s="200">
        <v>2.27</v>
      </c>
      <c r="V28" s="200">
        <v>0.33</v>
      </c>
      <c r="W28" s="200">
        <v>0.74</v>
      </c>
      <c r="X28" s="200">
        <v>2.36</v>
      </c>
      <c r="Y28" s="200">
        <v>0</v>
      </c>
      <c r="Z28" s="200">
        <v>4.46</v>
      </c>
      <c r="AA28" s="200">
        <v>1.44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19.91</v>
      </c>
      <c r="AL28" s="200">
        <v>0</v>
      </c>
      <c r="AM28" s="200">
        <v>0</v>
      </c>
      <c r="AN28" s="200">
        <v>0</v>
      </c>
      <c r="AO28" s="200">
        <v>385.21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12.91</v>
      </c>
      <c r="E29" s="200">
        <v>0</v>
      </c>
      <c r="F29" s="200">
        <v>0</v>
      </c>
      <c r="G29" s="200">
        <v>31.29</v>
      </c>
      <c r="H29" s="200">
        <v>0</v>
      </c>
      <c r="I29" s="200">
        <v>0</v>
      </c>
      <c r="J29" s="200">
        <v>20.22</v>
      </c>
      <c r="K29" s="200">
        <v>18.5</v>
      </c>
      <c r="L29" s="200">
        <v>0.23</v>
      </c>
      <c r="M29" s="200">
        <v>1.1399999999999999</v>
      </c>
      <c r="N29" s="200">
        <v>1.9</v>
      </c>
      <c r="O29" s="200">
        <v>1.34</v>
      </c>
      <c r="P29" s="200">
        <v>0.91</v>
      </c>
      <c r="Q29" s="200">
        <v>0.18</v>
      </c>
      <c r="R29" s="200">
        <v>0.68</v>
      </c>
      <c r="S29" s="200">
        <v>0.42</v>
      </c>
      <c r="T29" s="200">
        <v>0</v>
      </c>
      <c r="U29" s="200">
        <v>2.27</v>
      </c>
      <c r="V29" s="200">
        <v>0.33</v>
      </c>
      <c r="W29" s="200">
        <v>0.74</v>
      </c>
      <c r="X29" s="200">
        <v>2.36</v>
      </c>
      <c r="Y29" s="200">
        <v>0</v>
      </c>
      <c r="Z29" s="200">
        <v>4.46</v>
      </c>
      <c r="AA29" s="200">
        <v>1.44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19.91</v>
      </c>
      <c r="AL29" s="200">
        <v>0</v>
      </c>
      <c r="AM29" s="200">
        <v>0</v>
      </c>
      <c r="AN29" s="200">
        <v>0</v>
      </c>
      <c r="AO29" s="200">
        <v>385.21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12.91</v>
      </c>
      <c r="E30" s="200">
        <v>0</v>
      </c>
      <c r="F30" s="200">
        <v>0</v>
      </c>
      <c r="G30" s="200">
        <v>31.29</v>
      </c>
      <c r="H30" s="200">
        <v>0</v>
      </c>
      <c r="I30" s="200">
        <v>0</v>
      </c>
      <c r="J30" s="200">
        <v>20.22</v>
      </c>
      <c r="K30" s="200">
        <v>18.5</v>
      </c>
      <c r="L30" s="200">
        <v>0.23</v>
      </c>
      <c r="M30" s="200">
        <v>1.1399999999999999</v>
      </c>
      <c r="N30" s="200">
        <v>1.9</v>
      </c>
      <c r="O30" s="200">
        <v>1.34</v>
      </c>
      <c r="P30" s="200">
        <v>0.91</v>
      </c>
      <c r="Q30" s="200">
        <v>0.18</v>
      </c>
      <c r="R30" s="200">
        <v>0.68</v>
      </c>
      <c r="S30" s="200">
        <v>0.42</v>
      </c>
      <c r="T30" s="200">
        <v>0</v>
      </c>
      <c r="U30" s="200">
        <v>2.27</v>
      </c>
      <c r="V30" s="200">
        <v>0.33</v>
      </c>
      <c r="W30" s="200">
        <v>0.74</v>
      </c>
      <c r="X30" s="200">
        <v>2.36</v>
      </c>
      <c r="Y30" s="200">
        <v>0</v>
      </c>
      <c r="Z30" s="200">
        <v>4.46</v>
      </c>
      <c r="AA30" s="200">
        <v>1.45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19.91</v>
      </c>
      <c r="AL30" s="200">
        <v>0</v>
      </c>
      <c r="AM30" s="200">
        <v>0</v>
      </c>
      <c r="AN30" s="200">
        <v>0</v>
      </c>
      <c r="AO30" s="200">
        <v>385.21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12.91</v>
      </c>
      <c r="E31" s="200">
        <v>0</v>
      </c>
      <c r="F31" s="200">
        <v>0</v>
      </c>
      <c r="G31" s="200">
        <v>31.29</v>
      </c>
      <c r="H31" s="200">
        <v>0</v>
      </c>
      <c r="I31" s="200">
        <v>0</v>
      </c>
      <c r="J31" s="200">
        <v>20.22</v>
      </c>
      <c r="K31" s="200">
        <v>18.5</v>
      </c>
      <c r="L31" s="200">
        <v>0.23</v>
      </c>
      <c r="M31" s="200">
        <v>1.1399999999999999</v>
      </c>
      <c r="N31" s="200">
        <v>1.9</v>
      </c>
      <c r="O31" s="200">
        <v>1.34</v>
      </c>
      <c r="P31" s="200">
        <v>0.91</v>
      </c>
      <c r="Q31" s="200">
        <v>0.18</v>
      </c>
      <c r="R31" s="200">
        <v>0.68</v>
      </c>
      <c r="S31" s="200">
        <v>0.42</v>
      </c>
      <c r="T31" s="200">
        <v>0</v>
      </c>
      <c r="U31" s="200">
        <v>2.27</v>
      </c>
      <c r="V31" s="200">
        <v>0.33</v>
      </c>
      <c r="W31" s="200">
        <v>0.74</v>
      </c>
      <c r="X31" s="200">
        <v>2.36</v>
      </c>
      <c r="Y31" s="200">
        <v>0</v>
      </c>
      <c r="Z31" s="200">
        <v>4.46</v>
      </c>
      <c r="AA31" s="200">
        <v>1.45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24.61</v>
      </c>
      <c r="AL31" s="200">
        <v>0</v>
      </c>
      <c r="AM31" s="200">
        <v>0</v>
      </c>
      <c r="AN31" s="200">
        <v>0</v>
      </c>
      <c r="AO31" s="200">
        <v>385.21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12.91</v>
      </c>
      <c r="E32" s="200">
        <v>0</v>
      </c>
      <c r="F32" s="200">
        <v>0</v>
      </c>
      <c r="G32" s="200">
        <v>31.29</v>
      </c>
      <c r="H32" s="200">
        <v>0</v>
      </c>
      <c r="I32" s="200">
        <v>0</v>
      </c>
      <c r="J32" s="200">
        <v>20.22</v>
      </c>
      <c r="K32" s="200">
        <v>19.46</v>
      </c>
      <c r="L32" s="200">
        <v>0.23</v>
      </c>
      <c r="M32" s="200">
        <v>1.1399999999999999</v>
      </c>
      <c r="N32" s="200">
        <v>1.9</v>
      </c>
      <c r="O32" s="200">
        <v>1.34</v>
      </c>
      <c r="P32" s="200">
        <v>0.91</v>
      </c>
      <c r="Q32" s="200">
        <v>0.18</v>
      </c>
      <c r="R32" s="200">
        <v>0.68</v>
      </c>
      <c r="S32" s="200">
        <v>0.42</v>
      </c>
      <c r="T32" s="200">
        <v>0</v>
      </c>
      <c r="U32" s="200">
        <v>2.27</v>
      </c>
      <c r="V32" s="200">
        <v>0.33</v>
      </c>
      <c r="W32" s="200">
        <v>0.74</v>
      </c>
      <c r="X32" s="200">
        <v>2.36</v>
      </c>
      <c r="Y32" s="200">
        <v>0</v>
      </c>
      <c r="Z32" s="200">
        <v>4.46</v>
      </c>
      <c r="AA32" s="200">
        <v>1.45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24.61</v>
      </c>
      <c r="AL32" s="200">
        <v>0</v>
      </c>
      <c r="AM32" s="200">
        <v>0</v>
      </c>
      <c r="AN32" s="200">
        <v>0</v>
      </c>
      <c r="AO32" s="200">
        <v>385.21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12.91</v>
      </c>
      <c r="E33" s="200">
        <v>0</v>
      </c>
      <c r="F33" s="200">
        <v>0</v>
      </c>
      <c r="G33" s="200">
        <v>31.29</v>
      </c>
      <c r="H33" s="200">
        <v>0</v>
      </c>
      <c r="I33" s="200">
        <v>0</v>
      </c>
      <c r="J33" s="200">
        <v>20.22</v>
      </c>
      <c r="K33" s="200">
        <v>18.5</v>
      </c>
      <c r="L33" s="200">
        <v>0.23</v>
      </c>
      <c r="M33" s="200">
        <v>1.1399999999999999</v>
      </c>
      <c r="N33" s="200">
        <v>1.9</v>
      </c>
      <c r="O33" s="200">
        <v>1.34</v>
      </c>
      <c r="P33" s="200">
        <v>0.91</v>
      </c>
      <c r="Q33" s="200">
        <v>0.18</v>
      </c>
      <c r="R33" s="200">
        <v>0.68</v>
      </c>
      <c r="S33" s="200">
        <v>0.42</v>
      </c>
      <c r="T33" s="200">
        <v>0</v>
      </c>
      <c r="U33" s="200">
        <v>2.27</v>
      </c>
      <c r="V33" s="200">
        <v>0.33</v>
      </c>
      <c r="W33" s="200">
        <v>0.74</v>
      </c>
      <c r="X33" s="200">
        <v>2.36</v>
      </c>
      <c r="Y33" s="200">
        <v>0</v>
      </c>
      <c r="Z33" s="200">
        <v>4.46</v>
      </c>
      <c r="AA33" s="200">
        <v>1.45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385.21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12.91</v>
      </c>
      <c r="E34" s="200">
        <v>0</v>
      </c>
      <c r="F34" s="200">
        <v>0</v>
      </c>
      <c r="G34" s="200">
        <v>31.29</v>
      </c>
      <c r="H34" s="200">
        <v>0</v>
      </c>
      <c r="I34" s="200">
        <v>0</v>
      </c>
      <c r="J34" s="200">
        <v>20.22</v>
      </c>
      <c r="K34" s="200">
        <v>18.5</v>
      </c>
      <c r="L34" s="200">
        <v>0.23</v>
      </c>
      <c r="M34" s="200">
        <v>1.1399999999999999</v>
      </c>
      <c r="N34" s="200">
        <v>1.9</v>
      </c>
      <c r="O34" s="200">
        <v>1.34</v>
      </c>
      <c r="P34" s="200">
        <v>0.91</v>
      </c>
      <c r="Q34" s="200">
        <v>0.18</v>
      </c>
      <c r="R34" s="200">
        <v>0.68</v>
      </c>
      <c r="S34" s="200">
        <v>0.42</v>
      </c>
      <c r="T34" s="200">
        <v>0</v>
      </c>
      <c r="U34" s="200">
        <v>2.27</v>
      </c>
      <c r="V34" s="200">
        <v>0.33</v>
      </c>
      <c r="W34" s="200">
        <v>0.74</v>
      </c>
      <c r="X34" s="200">
        <v>2.36</v>
      </c>
      <c r="Y34" s="200">
        <v>0</v>
      </c>
      <c r="Z34" s="200">
        <v>4.46</v>
      </c>
      <c r="AA34" s="200">
        <v>1.45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385.21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12.91</v>
      </c>
      <c r="E35" s="200">
        <v>0</v>
      </c>
      <c r="F35" s="200">
        <v>0</v>
      </c>
      <c r="G35" s="200">
        <v>31.29</v>
      </c>
      <c r="H35" s="200">
        <v>0</v>
      </c>
      <c r="I35" s="200">
        <v>0</v>
      </c>
      <c r="J35" s="200">
        <v>20.22</v>
      </c>
      <c r="K35" s="200">
        <v>18.5</v>
      </c>
      <c r="L35" s="200">
        <v>0.23</v>
      </c>
      <c r="M35" s="200">
        <v>1.1399999999999999</v>
      </c>
      <c r="N35" s="200">
        <v>1.9</v>
      </c>
      <c r="O35" s="200">
        <v>1.34</v>
      </c>
      <c r="P35" s="200">
        <v>0.91</v>
      </c>
      <c r="Q35" s="200">
        <v>0.18</v>
      </c>
      <c r="R35" s="200">
        <v>0.68</v>
      </c>
      <c r="S35" s="200">
        <v>0.42</v>
      </c>
      <c r="T35" s="200">
        <v>0</v>
      </c>
      <c r="U35" s="200">
        <v>2.27</v>
      </c>
      <c r="V35" s="200">
        <v>0.33</v>
      </c>
      <c r="W35" s="200">
        <v>0.74</v>
      </c>
      <c r="X35" s="200">
        <v>2.36</v>
      </c>
      <c r="Y35" s="200">
        <v>0</v>
      </c>
      <c r="Z35" s="200">
        <v>4.46</v>
      </c>
      <c r="AA35" s="200">
        <v>1.45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-20</v>
      </c>
      <c r="AL35" s="200">
        <v>0</v>
      </c>
      <c r="AM35" s="200">
        <v>0</v>
      </c>
      <c r="AN35" s="200">
        <v>0</v>
      </c>
      <c r="AO35" s="200">
        <v>385.21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12.91</v>
      </c>
      <c r="E36" s="200">
        <v>0</v>
      </c>
      <c r="F36" s="200">
        <v>0</v>
      </c>
      <c r="G36" s="200">
        <v>31.29</v>
      </c>
      <c r="H36" s="200">
        <v>0</v>
      </c>
      <c r="I36" s="200">
        <v>0</v>
      </c>
      <c r="J36" s="200">
        <v>20.22</v>
      </c>
      <c r="K36" s="200">
        <v>18.5</v>
      </c>
      <c r="L36" s="200">
        <v>0.23</v>
      </c>
      <c r="M36" s="200">
        <v>1.1399999999999999</v>
      </c>
      <c r="N36" s="200">
        <v>1.9</v>
      </c>
      <c r="O36" s="200">
        <v>1.34</v>
      </c>
      <c r="P36" s="200">
        <v>0.91</v>
      </c>
      <c r="Q36" s="200">
        <v>0.18</v>
      </c>
      <c r="R36" s="200">
        <v>0.68</v>
      </c>
      <c r="S36" s="200">
        <v>0.42</v>
      </c>
      <c r="T36" s="200">
        <v>0</v>
      </c>
      <c r="U36" s="200">
        <v>2.27</v>
      </c>
      <c r="V36" s="200">
        <v>0.33</v>
      </c>
      <c r="W36" s="200">
        <v>0.74</v>
      </c>
      <c r="X36" s="200">
        <v>2.36</v>
      </c>
      <c r="Y36" s="200">
        <v>0</v>
      </c>
      <c r="Z36" s="200">
        <v>4.46</v>
      </c>
      <c r="AA36" s="200">
        <v>1.45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-20</v>
      </c>
      <c r="AL36" s="200">
        <v>0</v>
      </c>
      <c r="AM36" s="200">
        <v>0</v>
      </c>
      <c r="AN36" s="200">
        <v>0</v>
      </c>
      <c r="AO36" s="200">
        <v>385.21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12.91</v>
      </c>
      <c r="E37" s="200">
        <v>0</v>
      </c>
      <c r="F37" s="200">
        <v>0</v>
      </c>
      <c r="G37" s="200">
        <v>31.29</v>
      </c>
      <c r="H37" s="200">
        <v>0</v>
      </c>
      <c r="I37" s="200">
        <v>0</v>
      </c>
      <c r="J37" s="200">
        <v>20.22</v>
      </c>
      <c r="K37" s="200">
        <v>18.510000000000002</v>
      </c>
      <c r="L37" s="200">
        <v>0.23</v>
      </c>
      <c r="M37" s="200">
        <v>1.1399999999999999</v>
      </c>
      <c r="N37" s="200">
        <v>1.9</v>
      </c>
      <c r="O37" s="200">
        <v>1.34</v>
      </c>
      <c r="P37" s="200">
        <v>0.91</v>
      </c>
      <c r="Q37" s="200">
        <v>0.18</v>
      </c>
      <c r="R37" s="200">
        <v>0.68</v>
      </c>
      <c r="S37" s="200">
        <v>0.42</v>
      </c>
      <c r="T37" s="200">
        <v>0</v>
      </c>
      <c r="U37" s="200">
        <v>2.27</v>
      </c>
      <c r="V37" s="200">
        <v>0.33</v>
      </c>
      <c r="W37" s="200">
        <v>0.74</v>
      </c>
      <c r="X37" s="200">
        <v>2.36</v>
      </c>
      <c r="Y37" s="200">
        <v>0</v>
      </c>
      <c r="Z37" s="200">
        <v>4.46</v>
      </c>
      <c r="AA37" s="200">
        <v>1.45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-40</v>
      </c>
      <c r="AL37" s="200">
        <v>0</v>
      </c>
      <c r="AM37" s="200">
        <v>0</v>
      </c>
      <c r="AN37" s="200">
        <v>0</v>
      </c>
      <c r="AO37" s="200">
        <v>385.21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12.91</v>
      </c>
      <c r="E38" s="200">
        <v>0</v>
      </c>
      <c r="F38" s="200">
        <v>0</v>
      </c>
      <c r="G38" s="200">
        <v>31.29</v>
      </c>
      <c r="H38" s="200">
        <v>0</v>
      </c>
      <c r="I38" s="200">
        <v>0</v>
      </c>
      <c r="J38" s="200">
        <v>20.22</v>
      </c>
      <c r="K38" s="200">
        <v>18.5</v>
      </c>
      <c r="L38" s="200">
        <v>0.23</v>
      </c>
      <c r="M38" s="200">
        <v>1.1399999999999999</v>
      </c>
      <c r="N38" s="200">
        <v>1.9</v>
      </c>
      <c r="O38" s="200">
        <v>1.34</v>
      </c>
      <c r="P38" s="200">
        <v>0.91</v>
      </c>
      <c r="Q38" s="200">
        <v>0.18</v>
      </c>
      <c r="R38" s="200">
        <v>0.68</v>
      </c>
      <c r="S38" s="200">
        <v>0.42</v>
      </c>
      <c r="T38" s="200">
        <v>0</v>
      </c>
      <c r="U38" s="200">
        <v>2.27</v>
      </c>
      <c r="V38" s="200">
        <v>0.33</v>
      </c>
      <c r="W38" s="200">
        <v>0.74</v>
      </c>
      <c r="X38" s="200">
        <v>2.36</v>
      </c>
      <c r="Y38" s="200">
        <v>0</v>
      </c>
      <c r="Z38" s="200">
        <v>4.46</v>
      </c>
      <c r="AA38" s="200">
        <v>1.45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-40</v>
      </c>
      <c r="AL38" s="200">
        <v>0</v>
      </c>
      <c r="AM38" s="200">
        <v>0</v>
      </c>
      <c r="AN38" s="200">
        <v>0</v>
      </c>
      <c r="AO38" s="200">
        <v>385.21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12.91</v>
      </c>
      <c r="E39" s="200">
        <v>0</v>
      </c>
      <c r="F39" s="200">
        <v>0</v>
      </c>
      <c r="G39" s="200">
        <v>31.29</v>
      </c>
      <c r="H39" s="200">
        <v>0</v>
      </c>
      <c r="I39" s="200">
        <v>0</v>
      </c>
      <c r="J39" s="200">
        <v>20.22</v>
      </c>
      <c r="K39" s="200">
        <v>18.5</v>
      </c>
      <c r="L39" s="200">
        <v>0.23</v>
      </c>
      <c r="M39" s="200">
        <v>1.1399999999999999</v>
      </c>
      <c r="N39" s="200">
        <v>1.9</v>
      </c>
      <c r="O39" s="200">
        <v>1.34</v>
      </c>
      <c r="P39" s="200">
        <v>0.91</v>
      </c>
      <c r="Q39" s="200">
        <v>0.18</v>
      </c>
      <c r="R39" s="200">
        <v>0.68</v>
      </c>
      <c r="S39" s="200">
        <v>0.42</v>
      </c>
      <c r="T39" s="200">
        <v>0</v>
      </c>
      <c r="U39" s="200">
        <v>2.27</v>
      </c>
      <c r="V39" s="200">
        <v>0.33</v>
      </c>
      <c r="W39" s="200">
        <v>0.74</v>
      </c>
      <c r="X39" s="200">
        <v>2.36</v>
      </c>
      <c r="Y39" s="200">
        <v>0</v>
      </c>
      <c r="Z39" s="200">
        <v>4.46</v>
      </c>
      <c r="AA39" s="200">
        <v>1.45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-19.95</v>
      </c>
      <c r="AL39" s="200">
        <v>0</v>
      </c>
      <c r="AM39" s="200">
        <v>0</v>
      </c>
      <c r="AN39" s="200">
        <v>0</v>
      </c>
      <c r="AO39" s="200">
        <v>385.21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12.91</v>
      </c>
      <c r="E40" s="200">
        <v>0</v>
      </c>
      <c r="F40" s="200">
        <v>0</v>
      </c>
      <c r="G40" s="200">
        <v>31.29</v>
      </c>
      <c r="H40" s="200">
        <v>0</v>
      </c>
      <c r="I40" s="200">
        <v>0</v>
      </c>
      <c r="J40" s="200">
        <v>20.22</v>
      </c>
      <c r="K40" s="200">
        <v>18.5</v>
      </c>
      <c r="L40" s="200">
        <v>0.23</v>
      </c>
      <c r="M40" s="200">
        <v>1.1399999999999999</v>
      </c>
      <c r="N40" s="200">
        <v>1.9</v>
      </c>
      <c r="O40" s="200">
        <v>1.34</v>
      </c>
      <c r="P40" s="200">
        <v>0.91</v>
      </c>
      <c r="Q40" s="200">
        <v>0.18</v>
      </c>
      <c r="R40" s="200">
        <v>0.68</v>
      </c>
      <c r="S40" s="200">
        <v>0.42</v>
      </c>
      <c r="T40" s="200">
        <v>0</v>
      </c>
      <c r="U40" s="200">
        <v>2.27</v>
      </c>
      <c r="V40" s="200">
        <v>0.33</v>
      </c>
      <c r="W40" s="200">
        <v>0.74</v>
      </c>
      <c r="X40" s="200">
        <v>2.36</v>
      </c>
      <c r="Y40" s="200">
        <v>0</v>
      </c>
      <c r="Z40" s="200">
        <v>4.46</v>
      </c>
      <c r="AA40" s="200">
        <v>1.45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-39.549999999999997</v>
      </c>
      <c r="AL40" s="200">
        <v>0</v>
      </c>
      <c r="AM40" s="200">
        <v>0</v>
      </c>
      <c r="AN40" s="200">
        <v>0</v>
      </c>
      <c r="AO40" s="200">
        <v>385.21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12.91</v>
      </c>
      <c r="E41" s="200">
        <v>0</v>
      </c>
      <c r="F41" s="200">
        <v>0</v>
      </c>
      <c r="G41" s="200">
        <v>31.29</v>
      </c>
      <c r="H41" s="200">
        <v>0</v>
      </c>
      <c r="I41" s="200">
        <v>0</v>
      </c>
      <c r="J41" s="200">
        <v>20.22</v>
      </c>
      <c r="K41" s="200">
        <v>18.5</v>
      </c>
      <c r="L41" s="200">
        <v>0.23</v>
      </c>
      <c r="M41" s="200">
        <v>1.1399999999999999</v>
      </c>
      <c r="N41" s="200">
        <v>1.9</v>
      </c>
      <c r="O41" s="200">
        <v>1.34</v>
      </c>
      <c r="P41" s="200">
        <v>0.91</v>
      </c>
      <c r="Q41" s="200">
        <v>0.18</v>
      </c>
      <c r="R41" s="200">
        <v>0.68</v>
      </c>
      <c r="S41" s="200">
        <v>0.42</v>
      </c>
      <c r="T41" s="200">
        <v>0</v>
      </c>
      <c r="U41" s="200">
        <v>2.27</v>
      </c>
      <c r="V41" s="200">
        <v>0.33</v>
      </c>
      <c r="W41" s="200">
        <v>0.74</v>
      </c>
      <c r="X41" s="200">
        <v>2.36</v>
      </c>
      <c r="Y41" s="200">
        <v>0</v>
      </c>
      <c r="Z41" s="200">
        <v>4.46</v>
      </c>
      <c r="AA41" s="200">
        <v>1.45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17.649999999999999</v>
      </c>
      <c r="AL41" s="200">
        <v>0</v>
      </c>
      <c r="AM41" s="200">
        <v>0</v>
      </c>
      <c r="AN41" s="200">
        <v>0</v>
      </c>
      <c r="AO41" s="200">
        <v>385.21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12.91</v>
      </c>
      <c r="E42" s="200">
        <v>0</v>
      </c>
      <c r="F42" s="200">
        <v>0</v>
      </c>
      <c r="G42" s="200">
        <v>31.29</v>
      </c>
      <c r="H42" s="200">
        <v>0</v>
      </c>
      <c r="I42" s="200">
        <v>0</v>
      </c>
      <c r="J42" s="200">
        <v>20.22</v>
      </c>
      <c r="K42" s="200">
        <v>18.5</v>
      </c>
      <c r="L42" s="200">
        <v>0.23</v>
      </c>
      <c r="M42" s="200">
        <v>1.1399999999999999</v>
      </c>
      <c r="N42" s="200">
        <v>1.9</v>
      </c>
      <c r="O42" s="200">
        <v>1.34</v>
      </c>
      <c r="P42" s="200">
        <v>0.91</v>
      </c>
      <c r="Q42" s="200">
        <v>0.18</v>
      </c>
      <c r="R42" s="200">
        <v>0.68</v>
      </c>
      <c r="S42" s="200">
        <v>0.42</v>
      </c>
      <c r="T42" s="200">
        <v>0</v>
      </c>
      <c r="U42" s="200">
        <v>2.27</v>
      </c>
      <c r="V42" s="200">
        <v>0.33</v>
      </c>
      <c r="W42" s="200">
        <v>0.74</v>
      </c>
      <c r="X42" s="200">
        <v>2.36</v>
      </c>
      <c r="Y42" s="200">
        <v>0</v>
      </c>
      <c r="Z42" s="200">
        <v>4.46</v>
      </c>
      <c r="AA42" s="200">
        <v>1.44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17.649999999999999</v>
      </c>
      <c r="AL42" s="200">
        <v>0</v>
      </c>
      <c r="AM42" s="200">
        <v>0</v>
      </c>
      <c r="AN42" s="200">
        <v>0</v>
      </c>
      <c r="AO42" s="200">
        <v>385.21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12.91</v>
      </c>
      <c r="E43" s="200">
        <v>0</v>
      </c>
      <c r="F43" s="200">
        <v>0</v>
      </c>
      <c r="G43" s="200">
        <v>31.29</v>
      </c>
      <c r="H43" s="200">
        <v>0</v>
      </c>
      <c r="I43" s="200">
        <v>0</v>
      </c>
      <c r="J43" s="200">
        <v>20.22</v>
      </c>
      <c r="K43" s="200">
        <v>18.5</v>
      </c>
      <c r="L43" s="200">
        <v>0.23</v>
      </c>
      <c r="M43" s="200">
        <v>1.1399999999999999</v>
      </c>
      <c r="N43" s="200">
        <v>1.9</v>
      </c>
      <c r="O43" s="200">
        <v>1.34</v>
      </c>
      <c r="P43" s="200">
        <v>0.91</v>
      </c>
      <c r="Q43" s="200">
        <v>0.18</v>
      </c>
      <c r="R43" s="200">
        <v>0.68</v>
      </c>
      <c r="S43" s="200">
        <v>0.42</v>
      </c>
      <c r="T43" s="200">
        <v>0</v>
      </c>
      <c r="U43" s="200">
        <v>2.27</v>
      </c>
      <c r="V43" s="200">
        <v>0.33</v>
      </c>
      <c r="W43" s="200">
        <v>0.74</v>
      </c>
      <c r="X43" s="200">
        <v>2.36</v>
      </c>
      <c r="Y43" s="200">
        <v>0</v>
      </c>
      <c r="Z43" s="200">
        <v>4.46</v>
      </c>
      <c r="AA43" s="200">
        <v>1.44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17.649999999999999</v>
      </c>
      <c r="AL43" s="200">
        <v>0</v>
      </c>
      <c r="AM43" s="200">
        <v>0</v>
      </c>
      <c r="AN43" s="200">
        <v>0</v>
      </c>
      <c r="AO43" s="200">
        <v>392.99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12.91</v>
      </c>
      <c r="E44" s="200">
        <v>0</v>
      </c>
      <c r="F44" s="200">
        <v>0</v>
      </c>
      <c r="G44" s="200">
        <v>31.29</v>
      </c>
      <c r="H44" s="200">
        <v>0</v>
      </c>
      <c r="I44" s="200">
        <v>0</v>
      </c>
      <c r="J44" s="200">
        <v>20.22</v>
      </c>
      <c r="K44" s="200">
        <v>18.5</v>
      </c>
      <c r="L44" s="200">
        <v>0.23</v>
      </c>
      <c r="M44" s="200">
        <v>1.1399999999999999</v>
      </c>
      <c r="N44" s="200">
        <v>1.9</v>
      </c>
      <c r="O44" s="200">
        <v>1.34</v>
      </c>
      <c r="P44" s="200">
        <v>0.91</v>
      </c>
      <c r="Q44" s="200">
        <v>0.18</v>
      </c>
      <c r="R44" s="200">
        <v>0.68</v>
      </c>
      <c r="S44" s="200">
        <v>0.42</v>
      </c>
      <c r="T44" s="200">
        <v>0</v>
      </c>
      <c r="U44" s="200">
        <v>2.27</v>
      </c>
      <c r="V44" s="200">
        <v>0.33</v>
      </c>
      <c r="W44" s="200">
        <v>0.74</v>
      </c>
      <c r="X44" s="200">
        <v>2.36</v>
      </c>
      <c r="Y44" s="200">
        <v>0</v>
      </c>
      <c r="Z44" s="200">
        <v>4.46</v>
      </c>
      <c r="AA44" s="200">
        <v>1.44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17.649999999999999</v>
      </c>
      <c r="AL44" s="200">
        <v>0</v>
      </c>
      <c r="AM44" s="200">
        <v>0</v>
      </c>
      <c r="AN44" s="200">
        <v>0</v>
      </c>
      <c r="AO44" s="200">
        <v>392.99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12.91</v>
      </c>
      <c r="E45" s="200">
        <v>0</v>
      </c>
      <c r="F45" s="200">
        <v>0</v>
      </c>
      <c r="G45" s="200">
        <v>31.29</v>
      </c>
      <c r="H45" s="200">
        <v>0</v>
      </c>
      <c r="I45" s="200">
        <v>0</v>
      </c>
      <c r="J45" s="200">
        <v>20.22</v>
      </c>
      <c r="K45" s="200">
        <v>18.5</v>
      </c>
      <c r="L45" s="200">
        <v>0.23</v>
      </c>
      <c r="M45" s="200">
        <v>1.1399999999999999</v>
      </c>
      <c r="N45" s="200">
        <v>1.9</v>
      </c>
      <c r="O45" s="200">
        <v>1.34</v>
      </c>
      <c r="P45" s="200">
        <v>0.91</v>
      </c>
      <c r="Q45" s="200">
        <v>0.18</v>
      </c>
      <c r="R45" s="200">
        <v>0.68</v>
      </c>
      <c r="S45" s="200">
        <v>0.42</v>
      </c>
      <c r="T45" s="200">
        <v>0</v>
      </c>
      <c r="U45" s="200">
        <v>2.27</v>
      </c>
      <c r="V45" s="200">
        <v>0.33</v>
      </c>
      <c r="W45" s="200">
        <v>0.74</v>
      </c>
      <c r="X45" s="200">
        <v>2.36</v>
      </c>
      <c r="Y45" s="200">
        <v>0</v>
      </c>
      <c r="Z45" s="200">
        <v>4.46</v>
      </c>
      <c r="AA45" s="200">
        <v>1.44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17.649999999999999</v>
      </c>
      <c r="AL45" s="200">
        <v>0</v>
      </c>
      <c r="AM45" s="200">
        <v>0</v>
      </c>
      <c r="AN45" s="200">
        <v>0</v>
      </c>
      <c r="AO45" s="200">
        <v>392.99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12.91</v>
      </c>
      <c r="E46" s="200">
        <v>0</v>
      </c>
      <c r="F46" s="200">
        <v>0</v>
      </c>
      <c r="G46" s="200">
        <v>31.29</v>
      </c>
      <c r="H46" s="200">
        <v>0</v>
      </c>
      <c r="I46" s="200">
        <v>0</v>
      </c>
      <c r="J46" s="200">
        <v>20.22</v>
      </c>
      <c r="K46" s="200">
        <v>18.5</v>
      </c>
      <c r="L46" s="200">
        <v>0.23</v>
      </c>
      <c r="M46" s="200">
        <v>1.1399999999999999</v>
      </c>
      <c r="N46" s="200">
        <v>1.9</v>
      </c>
      <c r="O46" s="200">
        <v>1.34</v>
      </c>
      <c r="P46" s="200">
        <v>0.91</v>
      </c>
      <c r="Q46" s="200">
        <v>0.18</v>
      </c>
      <c r="R46" s="200">
        <v>0.68</v>
      </c>
      <c r="S46" s="200">
        <v>0.42</v>
      </c>
      <c r="T46" s="200">
        <v>0</v>
      </c>
      <c r="U46" s="200">
        <v>2.27</v>
      </c>
      <c r="V46" s="200">
        <v>0.33</v>
      </c>
      <c r="W46" s="200">
        <v>0.74</v>
      </c>
      <c r="X46" s="200">
        <v>2.36</v>
      </c>
      <c r="Y46" s="200">
        <v>0</v>
      </c>
      <c r="Z46" s="200">
        <v>4.46</v>
      </c>
      <c r="AA46" s="200">
        <v>1.44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17.649999999999999</v>
      </c>
      <c r="AL46" s="200">
        <v>0</v>
      </c>
      <c r="AM46" s="200">
        <v>0</v>
      </c>
      <c r="AN46" s="200">
        <v>0</v>
      </c>
      <c r="AO46" s="200">
        <v>392.99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12.91</v>
      </c>
      <c r="E47" s="200">
        <v>0</v>
      </c>
      <c r="F47" s="200">
        <v>0</v>
      </c>
      <c r="G47" s="200">
        <v>31.29</v>
      </c>
      <c r="H47" s="200">
        <v>0</v>
      </c>
      <c r="I47" s="200">
        <v>0</v>
      </c>
      <c r="J47" s="200">
        <v>20.22</v>
      </c>
      <c r="K47" s="200">
        <v>73.319999999999993</v>
      </c>
      <c r="L47" s="200">
        <v>0.23</v>
      </c>
      <c r="M47" s="200">
        <v>1.1399999999999999</v>
      </c>
      <c r="N47" s="200">
        <v>1.9</v>
      </c>
      <c r="O47" s="200">
        <v>1.34</v>
      </c>
      <c r="P47" s="200">
        <v>0.91</v>
      </c>
      <c r="Q47" s="200">
        <v>0.18</v>
      </c>
      <c r="R47" s="200">
        <v>0.68</v>
      </c>
      <c r="S47" s="200">
        <v>0.42</v>
      </c>
      <c r="T47" s="200">
        <v>0</v>
      </c>
      <c r="U47" s="200">
        <v>2.27</v>
      </c>
      <c r="V47" s="200">
        <v>0.33</v>
      </c>
      <c r="W47" s="200">
        <v>0.74</v>
      </c>
      <c r="X47" s="200">
        <v>2.36</v>
      </c>
      <c r="Y47" s="200">
        <v>0</v>
      </c>
      <c r="Z47" s="200">
        <v>4.46</v>
      </c>
      <c r="AA47" s="200">
        <v>1.44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17.649999999999999</v>
      </c>
      <c r="AL47" s="200">
        <v>0</v>
      </c>
      <c r="AM47" s="200">
        <v>0</v>
      </c>
      <c r="AN47" s="200">
        <v>0</v>
      </c>
      <c r="AO47" s="200">
        <v>392.99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12.91</v>
      </c>
      <c r="E48" s="200">
        <v>0</v>
      </c>
      <c r="F48" s="200">
        <v>0</v>
      </c>
      <c r="G48" s="200">
        <v>31.29</v>
      </c>
      <c r="H48" s="200">
        <v>0</v>
      </c>
      <c r="I48" s="200">
        <v>0</v>
      </c>
      <c r="J48" s="200">
        <v>20.22</v>
      </c>
      <c r="K48" s="200">
        <v>121.5</v>
      </c>
      <c r="L48" s="200">
        <v>0.23</v>
      </c>
      <c r="M48" s="200">
        <v>1.1399999999999999</v>
      </c>
      <c r="N48" s="200">
        <v>1.9</v>
      </c>
      <c r="O48" s="200">
        <v>1.34</v>
      </c>
      <c r="P48" s="200">
        <v>0.91</v>
      </c>
      <c r="Q48" s="200">
        <v>0.18</v>
      </c>
      <c r="R48" s="200">
        <v>0.68</v>
      </c>
      <c r="S48" s="200">
        <v>0.42</v>
      </c>
      <c r="T48" s="200">
        <v>0</v>
      </c>
      <c r="U48" s="200">
        <v>2.27</v>
      </c>
      <c r="V48" s="200">
        <v>0.33</v>
      </c>
      <c r="W48" s="200">
        <v>0.74</v>
      </c>
      <c r="X48" s="200">
        <v>2.36</v>
      </c>
      <c r="Y48" s="200">
        <v>0</v>
      </c>
      <c r="Z48" s="200">
        <v>4.46</v>
      </c>
      <c r="AA48" s="200">
        <v>1.44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17.649999999999999</v>
      </c>
      <c r="AL48" s="200">
        <v>0</v>
      </c>
      <c r="AM48" s="200">
        <v>0</v>
      </c>
      <c r="AN48" s="200">
        <v>0</v>
      </c>
      <c r="AO48" s="200">
        <v>392.99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12.91</v>
      </c>
      <c r="E49" s="200">
        <v>0</v>
      </c>
      <c r="F49" s="200">
        <v>0</v>
      </c>
      <c r="G49" s="200">
        <v>31.29</v>
      </c>
      <c r="H49" s="200">
        <v>0</v>
      </c>
      <c r="I49" s="200">
        <v>0</v>
      </c>
      <c r="J49" s="200">
        <v>20.22</v>
      </c>
      <c r="K49" s="200">
        <v>145.59</v>
      </c>
      <c r="L49" s="200">
        <v>0.23</v>
      </c>
      <c r="M49" s="200">
        <v>1.1399999999999999</v>
      </c>
      <c r="N49" s="200">
        <v>1.9</v>
      </c>
      <c r="O49" s="200">
        <v>1.34</v>
      </c>
      <c r="P49" s="200">
        <v>0.91</v>
      </c>
      <c r="Q49" s="200">
        <v>0.18</v>
      </c>
      <c r="R49" s="200">
        <v>0.68</v>
      </c>
      <c r="S49" s="200">
        <v>0.42</v>
      </c>
      <c r="T49" s="200">
        <v>0</v>
      </c>
      <c r="U49" s="200">
        <v>2.27</v>
      </c>
      <c r="V49" s="200">
        <v>0.33</v>
      </c>
      <c r="W49" s="200">
        <v>0.74</v>
      </c>
      <c r="X49" s="200">
        <v>2.36</v>
      </c>
      <c r="Y49" s="200">
        <v>0</v>
      </c>
      <c r="Z49" s="200">
        <v>4.46</v>
      </c>
      <c r="AA49" s="200">
        <v>1.44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15.85</v>
      </c>
      <c r="AL49" s="200">
        <v>0</v>
      </c>
      <c r="AM49" s="200">
        <v>0</v>
      </c>
      <c r="AN49" s="200">
        <v>0</v>
      </c>
      <c r="AO49" s="200">
        <v>392.99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12.91</v>
      </c>
      <c r="E50" s="200">
        <v>0</v>
      </c>
      <c r="F50" s="200">
        <v>0</v>
      </c>
      <c r="G50" s="200">
        <v>31.29</v>
      </c>
      <c r="H50" s="200">
        <v>0</v>
      </c>
      <c r="I50" s="200">
        <v>0</v>
      </c>
      <c r="J50" s="200">
        <v>20.22</v>
      </c>
      <c r="K50" s="200">
        <v>169.67</v>
      </c>
      <c r="L50" s="200">
        <v>0.23</v>
      </c>
      <c r="M50" s="200">
        <v>1.1399999999999999</v>
      </c>
      <c r="N50" s="200">
        <v>1.9</v>
      </c>
      <c r="O50" s="200">
        <v>1.34</v>
      </c>
      <c r="P50" s="200">
        <v>0.91</v>
      </c>
      <c r="Q50" s="200">
        <v>0.18</v>
      </c>
      <c r="R50" s="200">
        <v>0.68</v>
      </c>
      <c r="S50" s="200">
        <v>0.42</v>
      </c>
      <c r="T50" s="200">
        <v>0</v>
      </c>
      <c r="U50" s="200">
        <v>2.27</v>
      </c>
      <c r="V50" s="200">
        <v>0.33</v>
      </c>
      <c r="W50" s="200">
        <v>0.74</v>
      </c>
      <c r="X50" s="200">
        <v>2.36</v>
      </c>
      <c r="Y50" s="200">
        <v>0</v>
      </c>
      <c r="Z50" s="200">
        <v>4.46</v>
      </c>
      <c r="AA50" s="200">
        <v>1.44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15.85</v>
      </c>
      <c r="AL50" s="200">
        <v>0</v>
      </c>
      <c r="AM50" s="200">
        <v>0</v>
      </c>
      <c r="AN50" s="200">
        <v>0</v>
      </c>
      <c r="AO50" s="200">
        <v>392.99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12.91</v>
      </c>
      <c r="E51" s="200">
        <v>0</v>
      </c>
      <c r="F51" s="200">
        <v>0</v>
      </c>
      <c r="G51" s="200">
        <v>31.29</v>
      </c>
      <c r="H51" s="200">
        <v>0</v>
      </c>
      <c r="I51" s="200">
        <v>0</v>
      </c>
      <c r="J51" s="200">
        <v>20.22</v>
      </c>
      <c r="K51" s="200">
        <v>188.94</v>
      </c>
      <c r="L51" s="200">
        <v>0.23</v>
      </c>
      <c r="M51" s="200">
        <v>1.1399999999999999</v>
      </c>
      <c r="N51" s="200">
        <v>1.9</v>
      </c>
      <c r="O51" s="200">
        <v>1.34</v>
      </c>
      <c r="P51" s="200">
        <v>0.91</v>
      </c>
      <c r="Q51" s="200">
        <v>0.18</v>
      </c>
      <c r="R51" s="200">
        <v>0.68</v>
      </c>
      <c r="S51" s="200">
        <v>0.42</v>
      </c>
      <c r="T51" s="200">
        <v>0</v>
      </c>
      <c r="U51" s="200">
        <v>2.27</v>
      </c>
      <c r="V51" s="200">
        <v>0.33</v>
      </c>
      <c r="W51" s="200">
        <v>0.74</v>
      </c>
      <c r="X51" s="200">
        <v>2.36</v>
      </c>
      <c r="Y51" s="200">
        <v>0</v>
      </c>
      <c r="Z51" s="200">
        <v>4.46</v>
      </c>
      <c r="AA51" s="200">
        <v>1.44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15.85</v>
      </c>
      <c r="AL51" s="200">
        <v>0</v>
      </c>
      <c r="AM51" s="200">
        <v>0</v>
      </c>
      <c r="AN51" s="200">
        <v>0</v>
      </c>
      <c r="AO51" s="200">
        <v>392.99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12.91</v>
      </c>
      <c r="E52" s="200">
        <v>0</v>
      </c>
      <c r="F52" s="200">
        <v>0</v>
      </c>
      <c r="G52" s="200">
        <v>31.29</v>
      </c>
      <c r="H52" s="200">
        <v>0</v>
      </c>
      <c r="I52" s="200">
        <v>0</v>
      </c>
      <c r="J52" s="200">
        <v>20.22</v>
      </c>
      <c r="K52" s="200">
        <v>237.12</v>
      </c>
      <c r="L52" s="200">
        <v>2.91</v>
      </c>
      <c r="M52" s="200">
        <v>1.1399999999999999</v>
      </c>
      <c r="N52" s="200">
        <v>1.9</v>
      </c>
      <c r="O52" s="200">
        <v>1.34</v>
      </c>
      <c r="P52" s="200">
        <v>0.91</v>
      </c>
      <c r="Q52" s="200">
        <v>1.86</v>
      </c>
      <c r="R52" s="200">
        <v>0.68</v>
      </c>
      <c r="S52" s="200">
        <v>5.33</v>
      </c>
      <c r="T52" s="200">
        <v>0</v>
      </c>
      <c r="U52" s="200">
        <v>2.27</v>
      </c>
      <c r="V52" s="200">
        <v>0.33</v>
      </c>
      <c r="W52" s="200">
        <v>0.74</v>
      </c>
      <c r="X52" s="200">
        <v>2.36</v>
      </c>
      <c r="Y52" s="200">
        <v>0</v>
      </c>
      <c r="Z52" s="200">
        <v>4.46</v>
      </c>
      <c r="AA52" s="200">
        <v>1.45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15.85</v>
      </c>
      <c r="AL52" s="200">
        <v>0</v>
      </c>
      <c r="AM52" s="200">
        <v>0</v>
      </c>
      <c r="AN52" s="200">
        <v>0</v>
      </c>
      <c r="AO52" s="200">
        <v>392.99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12.91</v>
      </c>
      <c r="E53" s="200">
        <v>0</v>
      </c>
      <c r="F53" s="200">
        <v>0</v>
      </c>
      <c r="G53" s="200">
        <v>31.29</v>
      </c>
      <c r="H53" s="200">
        <v>0</v>
      </c>
      <c r="I53" s="200">
        <v>0</v>
      </c>
      <c r="J53" s="200">
        <v>20.22</v>
      </c>
      <c r="K53" s="200">
        <v>237.12</v>
      </c>
      <c r="L53" s="200">
        <v>2.91</v>
      </c>
      <c r="M53" s="200">
        <v>1.1399999999999999</v>
      </c>
      <c r="N53" s="200">
        <v>1.9</v>
      </c>
      <c r="O53" s="200">
        <v>1.34</v>
      </c>
      <c r="P53" s="200">
        <v>0.91</v>
      </c>
      <c r="Q53" s="200">
        <v>1.9</v>
      </c>
      <c r="R53" s="200">
        <v>8.5</v>
      </c>
      <c r="S53" s="200">
        <v>5.33</v>
      </c>
      <c r="T53" s="200">
        <v>0</v>
      </c>
      <c r="U53" s="200">
        <v>2.27</v>
      </c>
      <c r="V53" s="200">
        <v>0.33</v>
      </c>
      <c r="W53" s="200">
        <v>9.7799999999999994</v>
      </c>
      <c r="X53" s="200">
        <v>2.36</v>
      </c>
      <c r="Y53" s="200">
        <v>0</v>
      </c>
      <c r="Z53" s="200">
        <v>58.56</v>
      </c>
      <c r="AA53" s="200">
        <v>25.17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15.85</v>
      </c>
      <c r="AL53" s="200">
        <v>0</v>
      </c>
      <c r="AM53" s="200">
        <v>0</v>
      </c>
      <c r="AN53" s="200">
        <v>0</v>
      </c>
      <c r="AO53" s="200">
        <v>392.99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12.91</v>
      </c>
      <c r="E54" s="200">
        <v>0</v>
      </c>
      <c r="F54" s="200">
        <v>0</v>
      </c>
      <c r="G54" s="200">
        <v>31.29</v>
      </c>
      <c r="H54" s="200">
        <v>0</v>
      </c>
      <c r="I54" s="200">
        <v>0</v>
      </c>
      <c r="J54" s="200">
        <v>20.22</v>
      </c>
      <c r="K54" s="200">
        <v>237.12</v>
      </c>
      <c r="L54" s="200">
        <v>2.91</v>
      </c>
      <c r="M54" s="200">
        <v>1.1399999999999999</v>
      </c>
      <c r="N54" s="200">
        <v>1.9</v>
      </c>
      <c r="O54" s="200">
        <v>1.34</v>
      </c>
      <c r="P54" s="200">
        <v>0.91</v>
      </c>
      <c r="Q54" s="200">
        <v>1.79</v>
      </c>
      <c r="R54" s="200">
        <v>8.5</v>
      </c>
      <c r="S54" s="200">
        <v>5.32</v>
      </c>
      <c r="T54" s="200">
        <v>0</v>
      </c>
      <c r="U54" s="200">
        <v>2.27</v>
      </c>
      <c r="V54" s="200">
        <v>0.33</v>
      </c>
      <c r="W54" s="200">
        <v>9.7799999999999994</v>
      </c>
      <c r="X54" s="200">
        <v>2.36</v>
      </c>
      <c r="Y54" s="200">
        <v>0</v>
      </c>
      <c r="Z54" s="200">
        <v>64.42</v>
      </c>
      <c r="AA54" s="200">
        <v>25.17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15.85</v>
      </c>
      <c r="AL54" s="200">
        <v>0</v>
      </c>
      <c r="AM54" s="200">
        <v>0</v>
      </c>
      <c r="AN54" s="200">
        <v>0</v>
      </c>
      <c r="AO54" s="200">
        <v>392.99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12.91</v>
      </c>
      <c r="E55" s="200">
        <v>0</v>
      </c>
      <c r="F55" s="200">
        <v>0</v>
      </c>
      <c r="G55" s="200">
        <v>31.29</v>
      </c>
      <c r="H55" s="200">
        <v>0</v>
      </c>
      <c r="I55" s="200">
        <v>0</v>
      </c>
      <c r="J55" s="200">
        <v>20.22</v>
      </c>
      <c r="K55" s="200">
        <v>237.12</v>
      </c>
      <c r="L55" s="200">
        <v>2.91</v>
      </c>
      <c r="M55" s="200">
        <v>1.1399999999999999</v>
      </c>
      <c r="N55" s="200">
        <v>1.9</v>
      </c>
      <c r="O55" s="200">
        <v>1.34</v>
      </c>
      <c r="P55" s="200">
        <v>0.91</v>
      </c>
      <c r="Q55" s="200">
        <v>1.9</v>
      </c>
      <c r="R55" s="200">
        <v>8.5</v>
      </c>
      <c r="S55" s="200">
        <v>5.33</v>
      </c>
      <c r="T55" s="200">
        <v>0</v>
      </c>
      <c r="U55" s="200">
        <v>2.27</v>
      </c>
      <c r="V55" s="200">
        <v>1.76</v>
      </c>
      <c r="W55" s="200">
        <v>9.4</v>
      </c>
      <c r="X55" s="200">
        <v>30.1</v>
      </c>
      <c r="Y55" s="200">
        <v>0</v>
      </c>
      <c r="Z55" s="200">
        <v>64.42</v>
      </c>
      <c r="AA55" s="200">
        <v>25.17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15.85</v>
      </c>
      <c r="AL55" s="200">
        <v>0</v>
      </c>
      <c r="AM55" s="200">
        <v>0</v>
      </c>
      <c r="AN55" s="200">
        <v>0</v>
      </c>
      <c r="AO55" s="200">
        <v>392.99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12.91</v>
      </c>
      <c r="E56" s="200">
        <v>0</v>
      </c>
      <c r="F56" s="200">
        <v>0</v>
      </c>
      <c r="G56" s="200">
        <v>31.29</v>
      </c>
      <c r="H56" s="200">
        <v>0</v>
      </c>
      <c r="I56" s="200">
        <v>0</v>
      </c>
      <c r="J56" s="200">
        <v>20.22</v>
      </c>
      <c r="K56" s="200">
        <v>237.12</v>
      </c>
      <c r="L56" s="200">
        <v>2.91</v>
      </c>
      <c r="M56" s="200">
        <v>1.1399999999999999</v>
      </c>
      <c r="N56" s="200">
        <v>1.9</v>
      </c>
      <c r="O56" s="200">
        <v>1.34</v>
      </c>
      <c r="P56" s="200">
        <v>0.91</v>
      </c>
      <c r="Q56" s="200">
        <v>1.9</v>
      </c>
      <c r="R56" s="200">
        <v>8.5</v>
      </c>
      <c r="S56" s="200">
        <v>5.33</v>
      </c>
      <c r="T56" s="200">
        <v>0</v>
      </c>
      <c r="U56" s="200">
        <v>2.27</v>
      </c>
      <c r="V56" s="200">
        <v>2.97</v>
      </c>
      <c r="W56" s="200">
        <v>9.4</v>
      </c>
      <c r="X56" s="200">
        <v>30.1</v>
      </c>
      <c r="Y56" s="200">
        <v>0</v>
      </c>
      <c r="Z56" s="200">
        <v>64.42</v>
      </c>
      <c r="AA56" s="200">
        <v>25.17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15.85</v>
      </c>
      <c r="AL56" s="200">
        <v>0</v>
      </c>
      <c r="AM56" s="200">
        <v>0</v>
      </c>
      <c r="AN56" s="200">
        <v>0</v>
      </c>
      <c r="AO56" s="200">
        <v>392.99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12.91</v>
      </c>
      <c r="E57" s="200">
        <v>0</v>
      </c>
      <c r="F57" s="200">
        <v>0</v>
      </c>
      <c r="G57" s="200">
        <v>31.29</v>
      </c>
      <c r="H57" s="200">
        <v>0</v>
      </c>
      <c r="I57" s="200">
        <v>0</v>
      </c>
      <c r="J57" s="200">
        <v>20.22</v>
      </c>
      <c r="K57" s="200">
        <v>237.12</v>
      </c>
      <c r="L57" s="200">
        <v>2.91</v>
      </c>
      <c r="M57" s="200">
        <v>1.1399999999999999</v>
      </c>
      <c r="N57" s="200">
        <v>1.9</v>
      </c>
      <c r="O57" s="200">
        <v>1.34</v>
      </c>
      <c r="P57" s="200">
        <v>0.91</v>
      </c>
      <c r="Q57" s="200">
        <v>1.9</v>
      </c>
      <c r="R57" s="200">
        <v>8.5</v>
      </c>
      <c r="S57" s="200">
        <v>5.33</v>
      </c>
      <c r="T57" s="200">
        <v>0</v>
      </c>
      <c r="U57" s="200">
        <v>2.27</v>
      </c>
      <c r="V57" s="200">
        <v>4.28</v>
      </c>
      <c r="W57" s="200">
        <v>9.4</v>
      </c>
      <c r="X57" s="200">
        <v>30.1</v>
      </c>
      <c r="Y57" s="200">
        <v>0</v>
      </c>
      <c r="Z57" s="200">
        <v>64.42</v>
      </c>
      <c r="AA57" s="200">
        <v>25.17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15.85</v>
      </c>
      <c r="AL57" s="200">
        <v>0</v>
      </c>
      <c r="AM57" s="200">
        <v>0</v>
      </c>
      <c r="AN57" s="200">
        <v>0</v>
      </c>
      <c r="AO57" s="200">
        <v>392.99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12.91</v>
      </c>
      <c r="E58" s="200">
        <v>0</v>
      </c>
      <c r="F58" s="200">
        <v>0</v>
      </c>
      <c r="G58" s="200">
        <v>31.29</v>
      </c>
      <c r="H58" s="200">
        <v>0</v>
      </c>
      <c r="I58" s="200">
        <v>0</v>
      </c>
      <c r="J58" s="200">
        <v>20.22</v>
      </c>
      <c r="K58" s="200">
        <v>237.12</v>
      </c>
      <c r="L58" s="200">
        <v>2.91</v>
      </c>
      <c r="M58" s="200">
        <v>1.1399999999999999</v>
      </c>
      <c r="N58" s="200">
        <v>1.9</v>
      </c>
      <c r="O58" s="200">
        <v>1.34</v>
      </c>
      <c r="P58" s="200">
        <v>0.91</v>
      </c>
      <c r="Q58" s="200">
        <v>1.9</v>
      </c>
      <c r="R58" s="200">
        <v>8.5</v>
      </c>
      <c r="S58" s="200">
        <v>5.33</v>
      </c>
      <c r="T58" s="200">
        <v>0</v>
      </c>
      <c r="U58" s="200">
        <v>2.27</v>
      </c>
      <c r="V58" s="200">
        <v>4.28</v>
      </c>
      <c r="W58" s="200">
        <v>9.7799999999999994</v>
      </c>
      <c r="X58" s="200">
        <v>30.1</v>
      </c>
      <c r="Y58" s="200">
        <v>0</v>
      </c>
      <c r="Z58" s="200">
        <v>64.42</v>
      </c>
      <c r="AA58" s="200">
        <v>25.17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15.85</v>
      </c>
      <c r="AL58" s="200">
        <v>0</v>
      </c>
      <c r="AM58" s="200">
        <v>0</v>
      </c>
      <c r="AN58" s="200">
        <v>0</v>
      </c>
      <c r="AO58" s="200">
        <v>392.99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12.91</v>
      </c>
      <c r="E59" s="200">
        <v>0</v>
      </c>
      <c r="F59" s="200">
        <v>0</v>
      </c>
      <c r="G59" s="200">
        <v>31.29</v>
      </c>
      <c r="H59" s="200">
        <v>0</v>
      </c>
      <c r="I59" s="200">
        <v>0</v>
      </c>
      <c r="J59" s="200">
        <v>20.22</v>
      </c>
      <c r="K59" s="200">
        <v>237.12</v>
      </c>
      <c r="L59" s="200">
        <v>2.91</v>
      </c>
      <c r="M59" s="200">
        <v>1.1399999999999999</v>
      </c>
      <c r="N59" s="200">
        <v>1.9</v>
      </c>
      <c r="O59" s="200">
        <v>1.34</v>
      </c>
      <c r="P59" s="200">
        <v>0.91</v>
      </c>
      <c r="Q59" s="200">
        <v>1.9</v>
      </c>
      <c r="R59" s="200">
        <v>8.5</v>
      </c>
      <c r="S59" s="200">
        <v>5.33</v>
      </c>
      <c r="T59" s="200">
        <v>0</v>
      </c>
      <c r="U59" s="200">
        <v>2.27</v>
      </c>
      <c r="V59" s="200">
        <v>4.28</v>
      </c>
      <c r="W59" s="200">
        <v>9.7799999999999994</v>
      </c>
      <c r="X59" s="200">
        <v>30.1</v>
      </c>
      <c r="Y59" s="200">
        <v>0</v>
      </c>
      <c r="Z59" s="200">
        <v>64.42</v>
      </c>
      <c r="AA59" s="200">
        <v>25.17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15.85</v>
      </c>
      <c r="AL59" s="200">
        <v>0</v>
      </c>
      <c r="AM59" s="200">
        <v>0</v>
      </c>
      <c r="AN59" s="200">
        <v>0</v>
      </c>
      <c r="AO59" s="200">
        <v>392.99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12.91</v>
      </c>
      <c r="E60" s="200">
        <v>0</v>
      </c>
      <c r="F60" s="200">
        <v>0</v>
      </c>
      <c r="G60" s="200">
        <v>31.29</v>
      </c>
      <c r="H60" s="200">
        <v>0</v>
      </c>
      <c r="I60" s="200">
        <v>0</v>
      </c>
      <c r="J60" s="200">
        <v>20.22</v>
      </c>
      <c r="K60" s="200">
        <v>237.12</v>
      </c>
      <c r="L60" s="200">
        <v>2.91</v>
      </c>
      <c r="M60" s="200">
        <v>1.1399999999999999</v>
      </c>
      <c r="N60" s="200">
        <v>1.9</v>
      </c>
      <c r="O60" s="200">
        <v>1.34</v>
      </c>
      <c r="P60" s="200">
        <v>0.91</v>
      </c>
      <c r="Q60" s="200">
        <v>1.9</v>
      </c>
      <c r="R60" s="200">
        <v>8.5</v>
      </c>
      <c r="S60" s="200">
        <v>5.33</v>
      </c>
      <c r="T60" s="200">
        <v>0</v>
      </c>
      <c r="U60" s="200">
        <v>2.27</v>
      </c>
      <c r="V60" s="200">
        <v>4.28</v>
      </c>
      <c r="W60" s="200">
        <v>9.7799999999999994</v>
      </c>
      <c r="X60" s="200">
        <v>30.1</v>
      </c>
      <c r="Y60" s="200">
        <v>0</v>
      </c>
      <c r="Z60" s="200">
        <v>64.42</v>
      </c>
      <c r="AA60" s="200">
        <v>25.17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15.85</v>
      </c>
      <c r="AL60" s="200">
        <v>0</v>
      </c>
      <c r="AM60" s="200">
        <v>0</v>
      </c>
      <c r="AN60" s="200">
        <v>0</v>
      </c>
      <c r="AO60" s="200">
        <v>392.99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12.91</v>
      </c>
      <c r="E61" s="200">
        <v>0</v>
      </c>
      <c r="F61" s="200">
        <v>0</v>
      </c>
      <c r="G61" s="200">
        <v>31.29</v>
      </c>
      <c r="H61" s="200">
        <v>0</v>
      </c>
      <c r="I61" s="200">
        <v>0</v>
      </c>
      <c r="J61" s="200">
        <v>20.22</v>
      </c>
      <c r="K61" s="200">
        <v>237.12</v>
      </c>
      <c r="L61" s="200">
        <v>2.91</v>
      </c>
      <c r="M61" s="200">
        <v>1.1399999999999999</v>
      </c>
      <c r="N61" s="200">
        <v>1.9</v>
      </c>
      <c r="O61" s="200">
        <v>1.34</v>
      </c>
      <c r="P61" s="200">
        <v>0.91</v>
      </c>
      <c r="Q61" s="200">
        <v>1.9</v>
      </c>
      <c r="R61" s="200">
        <v>8.5</v>
      </c>
      <c r="S61" s="200">
        <v>5.33</v>
      </c>
      <c r="T61" s="200">
        <v>0</v>
      </c>
      <c r="U61" s="200">
        <v>2.27</v>
      </c>
      <c r="V61" s="200">
        <v>4.28</v>
      </c>
      <c r="W61" s="200">
        <v>9.7799999999999994</v>
      </c>
      <c r="X61" s="200">
        <v>30.1</v>
      </c>
      <c r="Y61" s="200">
        <v>0</v>
      </c>
      <c r="Z61" s="200">
        <v>64.42</v>
      </c>
      <c r="AA61" s="200">
        <v>25.17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15.85</v>
      </c>
      <c r="AL61" s="200">
        <v>0</v>
      </c>
      <c r="AM61" s="200">
        <v>0</v>
      </c>
      <c r="AN61" s="200">
        <v>0</v>
      </c>
      <c r="AO61" s="200">
        <v>392.99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12.91</v>
      </c>
      <c r="E62" s="200">
        <v>0</v>
      </c>
      <c r="F62" s="200">
        <v>0</v>
      </c>
      <c r="G62" s="200">
        <v>31.29</v>
      </c>
      <c r="H62" s="200">
        <v>0</v>
      </c>
      <c r="I62" s="200">
        <v>0</v>
      </c>
      <c r="J62" s="200">
        <v>20.22</v>
      </c>
      <c r="K62" s="200">
        <v>237.12</v>
      </c>
      <c r="L62" s="200">
        <v>2.91</v>
      </c>
      <c r="M62" s="200">
        <v>1.1399999999999999</v>
      </c>
      <c r="N62" s="200">
        <v>1.9</v>
      </c>
      <c r="O62" s="200">
        <v>1.34</v>
      </c>
      <c r="P62" s="200">
        <v>0.91</v>
      </c>
      <c r="Q62" s="200">
        <v>1.9</v>
      </c>
      <c r="R62" s="200">
        <v>8.5</v>
      </c>
      <c r="S62" s="200">
        <v>5.33</v>
      </c>
      <c r="T62" s="200">
        <v>0</v>
      </c>
      <c r="U62" s="200">
        <v>2.27</v>
      </c>
      <c r="V62" s="200">
        <v>4.28</v>
      </c>
      <c r="W62" s="200">
        <v>9.7799999999999994</v>
      </c>
      <c r="X62" s="200">
        <v>30.1</v>
      </c>
      <c r="Y62" s="200">
        <v>0</v>
      </c>
      <c r="Z62" s="200">
        <v>64.42</v>
      </c>
      <c r="AA62" s="200">
        <v>25.17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15.85</v>
      </c>
      <c r="AL62" s="200">
        <v>0</v>
      </c>
      <c r="AM62" s="200">
        <v>0</v>
      </c>
      <c r="AN62" s="200">
        <v>0</v>
      </c>
      <c r="AO62" s="200">
        <v>392.99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12.91</v>
      </c>
      <c r="E63" s="200">
        <v>0</v>
      </c>
      <c r="F63" s="200">
        <v>0</v>
      </c>
      <c r="G63" s="200">
        <v>31.29</v>
      </c>
      <c r="H63" s="200">
        <v>0</v>
      </c>
      <c r="I63" s="200">
        <v>0</v>
      </c>
      <c r="J63" s="200">
        <v>20.22</v>
      </c>
      <c r="K63" s="200">
        <v>237.12</v>
      </c>
      <c r="L63" s="200">
        <v>2.91</v>
      </c>
      <c r="M63" s="200">
        <v>1.1399999999999999</v>
      </c>
      <c r="N63" s="200">
        <v>1.9</v>
      </c>
      <c r="O63" s="200">
        <v>1.34</v>
      </c>
      <c r="P63" s="200">
        <v>0.91</v>
      </c>
      <c r="Q63" s="200">
        <v>1.9</v>
      </c>
      <c r="R63" s="200">
        <v>8.5</v>
      </c>
      <c r="S63" s="200">
        <v>5.33</v>
      </c>
      <c r="T63" s="200">
        <v>0</v>
      </c>
      <c r="U63" s="200">
        <v>2.27</v>
      </c>
      <c r="V63" s="200">
        <v>4.28</v>
      </c>
      <c r="W63" s="200">
        <v>9.7799999999999994</v>
      </c>
      <c r="X63" s="200">
        <v>30.1</v>
      </c>
      <c r="Y63" s="200">
        <v>0</v>
      </c>
      <c r="Z63" s="200">
        <v>64.42</v>
      </c>
      <c r="AA63" s="200">
        <v>25.17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15.85</v>
      </c>
      <c r="AL63" s="200">
        <v>0</v>
      </c>
      <c r="AM63" s="200">
        <v>0</v>
      </c>
      <c r="AN63" s="200">
        <v>0</v>
      </c>
      <c r="AO63" s="200">
        <v>392.99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12.91</v>
      </c>
      <c r="E64" s="200">
        <v>0</v>
      </c>
      <c r="F64" s="200">
        <v>0</v>
      </c>
      <c r="G64" s="200">
        <v>31.29</v>
      </c>
      <c r="H64" s="200">
        <v>0</v>
      </c>
      <c r="I64" s="200">
        <v>0</v>
      </c>
      <c r="J64" s="200">
        <v>20.22</v>
      </c>
      <c r="K64" s="200">
        <v>237.12</v>
      </c>
      <c r="L64" s="200">
        <v>2.91</v>
      </c>
      <c r="M64" s="200">
        <v>1.1399999999999999</v>
      </c>
      <c r="N64" s="200">
        <v>1.9</v>
      </c>
      <c r="O64" s="200">
        <v>1.34</v>
      </c>
      <c r="P64" s="200">
        <v>0.91</v>
      </c>
      <c r="Q64" s="200">
        <v>1.9</v>
      </c>
      <c r="R64" s="200">
        <v>8.5</v>
      </c>
      <c r="S64" s="200">
        <v>5.33</v>
      </c>
      <c r="T64" s="200">
        <v>0</v>
      </c>
      <c r="U64" s="200">
        <v>2.27</v>
      </c>
      <c r="V64" s="200">
        <v>4.46</v>
      </c>
      <c r="W64" s="200">
        <v>9.7799999999999994</v>
      </c>
      <c r="X64" s="200">
        <v>30.1</v>
      </c>
      <c r="Y64" s="200">
        <v>0</v>
      </c>
      <c r="Z64" s="200">
        <v>64.42</v>
      </c>
      <c r="AA64" s="200">
        <v>25.17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15.85</v>
      </c>
      <c r="AL64" s="200">
        <v>0</v>
      </c>
      <c r="AM64" s="200">
        <v>0</v>
      </c>
      <c r="AN64" s="200">
        <v>0</v>
      </c>
      <c r="AO64" s="200">
        <v>392.99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12.91</v>
      </c>
      <c r="E65" s="200">
        <v>0</v>
      </c>
      <c r="F65" s="200">
        <v>0</v>
      </c>
      <c r="G65" s="200">
        <v>31.29</v>
      </c>
      <c r="H65" s="200">
        <v>0</v>
      </c>
      <c r="I65" s="200">
        <v>0</v>
      </c>
      <c r="J65" s="200">
        <v>20.22</v>
      </c>
      <c r="K65" s="200">
        <v>237.12</v>
      </c>
      <c r="L65" s="200">
        <v>2.91</v>
      </c>
      <c r="M65" s="200">
        <v>1.1399999999999999</v>
      </c>
      <c r="N65" s="200">
        <v>1.9</v>
      </c>
      <c r="O65" s="200">
        <v>1.34</v>
      </c>
      <c r="P65" s="200">
        <v>0.91</v>
      </c>
      <c r="Q65" s="200">
        <v>1.9</v>
      </c>
      <c r="R65" s="200">
        <v>8.5</v>
      </c>
      <c r="S65" s="200">
        <v>5.33</v>
      </c>
      <c r="T65" s="200">
        <v>0</v>
      </c>
      <c r="U65" s="200">
        <v>2.27</v>
      </c>
      <c r="V65" s="200">
        <v>4.28</v>
      </c>
      <c r="W65" s="200">
        <v>9.7799999999999994</v>
      </c>
      <c r="X65" s="200">
        <v>30.1</v>
      </c>
      <c r="Y65" s="200">
        <v>0</v>
      </c>
      <c r="Z65" s="200">
        <v>64.42</v>
      </c>
      <c r="AA65" s="200">
        <v>25.17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15.85</v>
      </c>
      <c r="AL65" s="200">
        <v>0</v>
      </c>
      <c r="AM65" s="200">
        <v>0</v>
      </c>
      <c r="AN65" s="200">
        <v>0</v>
      </c>
      <c r="AO65" s="200">
        <v>392.99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12.91</v>
      </c>
      <c r="E66" s="200">
        <v>0</v>
      </c>
      <c r="F66" s="200">
        <v>0</v>
      </c>
      <c r="G66" s="200">
        <v>31.29</v>
      </c>
      <c r="H66" s="200">
        <v>0</v>
      </c>
      <c r="I66" s="200">
        <v>0</v>
      </c>
      <c r="J66" s="200">
        <v>20.22</v>
      </c>
      <c r="K66" s="200">
        <v>237.12</v>
      </c>
      <c r="L66" s="200">
        <v>2.4300000000000002</v>
      </c>
      <c r="M66" s="200">
        <v>1.1399999999999999</v>
      </c>
      <c r="N66" s="200">
        <v>1.9</v>
      </c>
      <c r="O66" s="200">
        <v>1.34</v>
      </c>
      <c r="P66" s="200">
        <v>0.91</v>
      </c>
      <c r="Q66" s="200">
        <v>1.9</v>
      </c>
      <c r="R66" s="200">
        <v>8.5</v>
      </c>
      <c r="S66" s="200">
        <v>5.33</v>
      </c>
      <c r="T66" s="200">
        <v>0</v>
      </c>
      <c r="U66" s="200">
        <v>2.27</v>
      </c>
      <c r="V66" s="200">
        <v>4.28</v>
      </c>
      <c r="W66" s="200">
        <v>9.7799999999999994</v>
      </c>
      <c r="X66" s="200">
        <v>30.1</v>
      </c>
      <c r="Y66" s="200">
        <v>0</v>
      </c>
      <c r="Z66" s="200">
        <v>64.42</v>
      </c>
      <c r="AA66" s="200">
        <v>25.17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15.85</v>
      </c>
      <c r="AL66" s="200">
        <v>0</v>
      </c>
      <c r="AM66" s="200">
        <v>0</v>
      </c>
      <c r="AN66" s="200">
        <v>0</v>
      </c>
      <c r="AO66" s="200">
        <v>392.99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12.91</v>
      </c>
      <c r="E67" s="200">
        <v>0</v>
      </c>
      <c r="F67" s="200">
        <v>0</v>
      </c>
      <c r="G67" s="200">
        <v>31.29</v>
      </c>
      <c r="H67" s="200">
        <v>0</v>
      </c>
      <c r="I67" s="200">
        <v>0</v>
      </c>
      <c r="J67" s="200">
        <v>20.22</v>
      </c>
      <c r="K67" s="200">
        <v>237.12</v>
      </c>
      <c r="L67" s="200">
        <v>2.4300000000000002</v>
      </c>
      <c r="M67" s="200">
        <v>1.1399999999999999</v>
      </c>
      <c r="N67" s="200">
        <v>1.9</v>
      </c>
      <c r="O67" s="200">
        <v>1.34</v>
      </c>
      <c r="P67" s="200">
        <v>0.91</v>
      </c>
      <c r="Q67" s="200">
        <v>1.9</v>
      </c>
      <c r="R67" s="200">
        <v>8.5</v>
      </c>
      <c r="S67" s="200">
        <v>5.33</v>
      </c>
      <c r="T67" s="200">
        <v>0</v>
      </c>
      <c r="U67" s="200">
        <v>2.27</v>
      </c>
      <c r="V67" s="200">
        <v>0.33</v>
      </c>
      <c r="W67" s="200">
        <v>0.74</v>
      </c>
      <c r="X67" s="200">
        <v>2.36</v>
      </c>
      <c r="Y67" s="200">
        <v>0</v>
      </c>
      <c r="Z67" s="200">
        <v>64.42</v>
      </c>
      <c r="AA67" s="200">
        <v>25.17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15.85</v>
      </c>
      <c r="AL67" s="200">
        <v>0</v>
      </c>
      <c r="AM67" s="200">
        <v>0</v>
      </c>
      <c r="AN67" s="200">
        <v>0</v>
      </c>
      <c r="AO67" s="200">
        <v>392.99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12.91</v>
      </c>
      <c r="E68" s="200">
        <v>0</v>
      </c>
      <c r="F68" s="200">
        <v>0</v>
      </c>
      <c r="G68" s="200">
        <v>31.29</v>
      </c>
      <c r="H68" s="200">
        <v>0</v>
      </c>
      <c r="I68" s="200">
        <v>0</v>
      </c>
      <c r="J68" s="200">
        <v>20.22</v>
      </c>
      <c r="K68" s="200">
        <v>237.12</v>
      </c>
      <c r="L68" s="200">
        <v>2.4300000000000002</v>
      </c>
      <c r="M68" s="200">
        <v>1.1399999999999999</v>
      </c>
      <c r="N68" s="200">
        <v>1.9</v>
      </c>
      <c r="O68" s="200">
        <v>1.34</v>
      </c>
      <c r="P68" s="200">
        <v>0.91</v>
      </c>
      <c r="Q68" s="200">
        <v>1.9</v>
      </c>
      <c r="R68" s="200">
        <v>8.5</v>
      </c>
      <c r="S68" s="200">
        <v>5.33</v>
      </c>
      <c r="T68" s="200">
        <v>0</v>
      </c>
      <c r="U68" s="200">
        <v>2.27</v>
      </c>
      <c r="V68" s="200">
        <v>0.33</v>
      </c>
      <c r="W68" s="200">
        <v>0.74</v>
      </c>
      <c r="X68" s="200">
        <v>2.36</v>
      </c>
      <c r="Y68" s="200">
        <v>0</v>
      </c>
      <c r="Z68" s="200">
        <v>64.42</v>
      </c>
      <c r="AA68" s="200">
        <v>25.17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15.85</v>
      </c>
      <c r="AL68" s="200">
        <v>0</v>
      </c>
      <c r="AM68" s="200">
        <v>0</v>
      </c>
      <c r="AN68" s="200">
        <v>0</v>
      </c>
      <c r="AO68" s="200">
        <v>392.99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12.91</v>
      </c>
      <c r="E69" s="200">
        <v>0</v>
      </c>
      <c r="F69" s="200">
        <v>0</v>
      </c>
      <c r="G69" s="200">
        <v>31.29</v>
      </c>
      <c r="H69" s="200">
        <v>0</v>
      </c>
      <c r="I69" s="200">
        <v>0</v>
      </c>
      <c r="J69" s="200">
        <v>20.22</v>
      </c>
      <c r="K69" s="200">
        <v>237.12</v>
      </c>
      <c r="L69" s="200">
        <v>2.4300000000000002</v>
      </c>
      <c r="M69" s="200">
        <v>1.1399999999999999</v>
      </c>
      <c r="N69" s="200">
        <v>1.9</v>
      </c>
      <c r="O69" s="200">
        <v>1.34</v>
      </c>
      <c r="P69" s="200">
        <v>0.91</v>
      </c>
      <c r="Q69" s="200">
        <v>1.9</v>
      </c>
      <c r="R69" s="200">
        <v>9.2899999999999991</v>
      </c>
      <c r="S69" s="200">
        <v>5.33</v>
      </c>
      <c r="T69" s="200">
        <v>0</v>
      </c>
      <c r="U69" s="200">
        <v>2.27</v>
      </c>
      <c r="V69" s="200">
        <v>0.33</v>
      </c>
      <c r="W69" s="200">
        <v>0.74</v>
      </c>
      <c r="X69" s="200">
        <v>2.36</v>
      </c>
      <c r="Y69" s="200">
        <v>0</v>
      </c>
      <c r="Z69" s="200">
        <v>4.46</v>
      </c>
      <c r="AA69" s="200">
        <v>25.17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15.85</v>
      </c>
      <c r="AL69" s="200">
        <v>0</v>
      </c>
      <c r="AM69" s="200">
        <v>0</v>
      </c>
      <c r="AN69" s="200">
        <v>0</v>
      </c>
      <c r="AO69" s="200">
        <v>392.99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12.91</v>
      </c>
      <c r="E70" s="200">
        <v>0</v>
      </c>
      <c r="F70" s="200">
        <v>0</v>
      </c>
      <c r="G70" s="200">
        <v>31.29</v>
      </c>
      <c r="H70" s="200">
        <v>0</v>
      </c>
      <c r="I70" s="200">
        <v>0</v>
      </c>
      <c r="J70" s="200">
        <v>20.22</v>
      </c>
      <c r="K70" s="200">
        <v>198.58</v>
      </c>
      <c r="L70" s="200">
        <v>0.23</v>
      </c>
      <c r="M70" s="200">
        <v>1.1399999999999999</v>
      </c>
      <c r="N70" s="200">
        <v>1.9</v>
      </c>
      <c r="O70" s="200">
        <v>1.34</v>
      </c>
      <c r="P70" s="200">
        <v>0.91</v>
      </c>
      <c r="Q70" s="200">
        <v>0.22</v>
      </c>
      <c r="R70" s="200">
        <v>2.85</v>
      </c>
      <c r="S70" s="200">
        <v>0.42</v>
      </c>
      <c r="T70" s="200">
        <v>0</v>
      </c>
      <c r="U70" s="200">
        <v>2.27</v>
      </c>
      <c r="V70" s="200">
        <v>0.33</v>
      </c>
      <c r="W70" s="200">
        <v>0.74</v>
      </c>
      <c r="X70" s="200">
        <v>2.36</v>
      </c>
      <c r="Y70" s="200">
        <v>0</v>
      </c>
      <c r="Z70" s="200">
        <v>4.46</v>
      </c>
      <c r="AA70" s="200">
        <v>2.83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15.85</v>
      </c>
      <c r="AL70" s="200">
        <v>0</v>
      </c>
      <c r="AM70" s="200">
        <v>0</v>
      </c>
      <c r="AN70" s="200">
        <v>0</v>
      </c>
      <c r="AO70" s="200">
        <v>392.99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12.91</v>
      </c>
      <c r="E71" s="200">
        <v>0</v>
      </c>
      <c r="F71" s="200">
        <v>0</v>
      </c>
      <c r="G71" s="200">
        <v>31.29</v>
      </c>
      <c r="H71" s="200">
        <v>0</v>
      </c>
      <c r="I71" s="200">
        <v>0</v>
      </c>
      <c r="J71" s="200">
        <v>20.22</v>
      </c>
      <c r="K71" s="200">
        <v>121.5</v>
      </c>
      <c r="L71" s="200">
        <v>0.23</v>
      </c>
      <c r="M71" s="200">
        <v>1.1399999999999999</v>
      </c>
      <c r="N71" s="200">
        <v>1.9</v>
      </c>
      <c r="O71" s="200">
        <v>1.34</v>
      </c>
      <c r="P71" s="200">
        <v>0.91</v>
      </c>
      <c r="Q71" s="200">
        <v>0.18</v>
      </c>
      <c r="R71" s="200">
        <v>1.33</v>
      </c>
      <c r="S71" s="200">
        <v>0.42</v>
      </c>
      <c r="T71" s="200">
        <v>0</v>
      </c>
      <c r="U71" s="200">
        <v>2.27</v>
      </c>
      <c r="V71" s="200">
        <v>0.33</v>
      </c>
      <c r="W71" s="200">
        <v>0.74</v>
      </c>
      <c r="X71" s="200">
        <v>2.36</v>
      </c>
      <c r="Y71" s="200">
        <v>0</v>
      </c>
      <c r="Z71" s="200">
        <v>4.46</v>
      </c>
      <c r="AA71" s="200">
        <v>2.83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17.010000000000002</v>
      </c>
      <c r="AL71" s="200">
        <v>0</v>
      </c>
      <c r="AM71" s="200">
        <v>0</v>
      </c>
      <c r="AN71" s="200">
        <v>0</v>
      </c>
      <c r="AO71" s="200">
        <v>392.99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12.91</v>
      </c>
      <c r="E72" s="200">
        <v>0</v>
      </c>
      <c r="F72" s="200">
        <v>0</v>
      </c>
      <c r="G72" s="200">
        <v>31.29</v>
      </c>
      <c r="H72" s="200">
        <v>0</v>
      </c>
      <c r="I72" s="200">
        <v>0</v>
      </c>
      <c r="J72" s="200">
        <v>20.22</v>
      </c>
      <c r="K72" s="200">
        <v>102.23</v>
      </c>
      <c r="L72" s="200">
        <v>0.23</v>
      </c>
      <c r="M72" s="200">
        <v>1.1399999999999999</v>
      </c>
      <c r="N72" s="200">
        <v>1.9</v>
      </c>
      <c r="O72" s="200">
        <v>1.34</v>
      </c>
      <c r="P72" s="200">
        <v>0.91</v>
      </c>
      <c r="Q72" s="200">
        <v>0.18</v>
      </c>
      <c r="R72" s="200">
        <v>1.33</v>
      </c>
      <c r="S72" s="200">
        <v>0.42</v>
      </c>
      <c r="T72" s="200">
        <v>0</v>
      </c>
      <c r="U72" s="200">
        <v>2.27</v>
      </c>
      <c r="V72" s="200">
        <v>0.33</v>
      </c>
      <c r="W72" s="200">
        <v>0.74</v>
      </c>
      <c r="X72" s="200">
        <v>2.36</v>
      </c>
      <c r="Y72" s="200">
        <v>0</v>
      </c>
      <c r="Z72" s="200">
        <v>4.46</v>
      </c>
      <c r="AA72" s="200">
        <v>2.83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17.010000000000002</v>
      </c>
      <c r="AL72" s="200">
        <v>0</v>
      </c>
      <c r="AM72" s="200">
        <v>0</v>
      </c>
      <c r="AN72" s="200">
        <v>0</v>
      </c>
      <c r="AO72" s="200">
        <v>392.99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12.91</v>
      </c>
      <c r="E73" s="200">
        <v>0</v>
      </c>
      <c r="F73" s="200">
        <v>0</v>
      </c>
      <c r="G73" s="200">
        <v>31.29</v>
      </c>
      <c r="H73" s="200">
        <v>0</v>
      </c>
      <c r="I73" s="200">
        <v>0</v>
      </c>
      <c r="J73" s="200">
        <v>20.22</v>
      </c>
      <c r="K73" s="200">
        <v>73.319999999999993</v>
      </c>
      <c r="L73" s="200">
        <v>0.23</v>
      </c>
      <c r="M73" s="200">
        <v>1.1399999999999999</v>
      </c>
      <c r="N73" s="200">
        <v>1.9</v>
      </c>
      <c r="O73" s="200">
        <v>1.34</v>
      </c>
      <c r="P73" s="200">
        <v>0.91</v>
      </c>
      <c r="Q73" s="200">
        <v>0.18</v>
      </c>
      <c r="R73" s="200">
        <v>1.33</v>
      </c>
      <c r="S73" s="200">
        <v>0.42</v>
      </c>
      <c r="T73" s="200">
        <v>0</v>
      </c>
      <c r="U73" s="200">
        <v>2.27</v>
      </c>
      <c r="V73" s="200">
        <v>0.33</v>
      </c>
      <c r="W73" s="200">
        <v>0.74</v>
      </c>
      <c r="X73" s="200">
        <v>2.36</v>
      </c>
      <c r="Y73" s="200">
        <v>0</v>
      </c>
      <c r="Z73" s="200">
        <v>4.46</v>
      </c>
      <c r="AA73" s="200">
        <v>3.49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17.010000000000002</v>
      </c>
      <c r="AL73" s="200">
        <v>0</v>
      </c>
      <c r="AM73" s="200">
        <v>0</v>
      </c>
      <c r="AN73" s="200">
        <v>0</v>
      </c>
      <c r="AO73" s="200">
        <v>392.99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12.91</v>
      </c>
      <c r="E74" s="200">
        <v>0</v>
      </c>
      <c r="F74" s="200">
        <v>0</v>
      </c>
      <c r="G74" s="200">
        <v>31.29</v>
      </c>
      <c r="H74" s="200">
        <v>0</v>
      </c>
      <c r="I74" s="200">
        <v>0</v>
      </c>
      <c r="J74" s="200">
        <v>20.22</v>
      </c>
      <c r="K74" s="200">
        <v>73.319999999999993</v>
      </c>
      <c r="L74" s="200">
        <v>0.23</v>
      </c>
      <c r="M74" s="200">
        <v>1.1399999999999999</v>
      </c>
      <c r="N74" s="200">
        <v>1.9</v>
      </c>
      <c r="O74" s="200">
        <v>1.34</v>
      </c>
      <c r="P74" s="200">
        <v>0.91</v>
      </c>
      <c r="Q74" s="200">
        <v>0.18</v>
      </c>
      <c r="R74" s="200">
        <v>1.33</v>
      </c>
      <c r="S74" s="200">
        <v>0.42</v>
      </c>
      <c r="T74" s="200">
        <v>0</v>
      </c>
      <c r="U74" s="200">
        <v>2.27</v>
      </c>
      <c r="V74" s="200">
        <v>0.33</v>
      </c>
      <c r="W74" s="200">
        <v>0.74</v>
      </c>
      <c r="X74" s="200">
        <v>2.36</v>
      </c>
      <c r="Y74" s="200">
        <v>0</v>
      </c>
      <c r="Z74" s="200">
        <v>4.46</v>
      </c>
      <c r="AA74" s="200">
        <v>3.49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17.010000000000002</v>
      </c>
      <c r="AL74" s="200">
        <v>0</v>
      </c>
      <c r="AM74" s="200">
        <v>0</v>
      </c>
      <c r="AN74" s="200">
        <v>0</v>
      </c>
      <c r="AO74" s="200">
        <v>392.99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12.91</v>
      </c>
      <c r="E75" s="200">
        <v>0</v>
      </c>
      <c r="F75" s="200">
        <v>0</v>
      </c>
      <c r="G75" s="200">
        <v>31.29</v>
      </c>
      <c r="H75" s="200">
        <v>0</v>
      </c>
      <c r="I75" s="200">
        <v>0</v>
      </c>
      <c r="J75" s="200">
        <v>20.22</v>
      </c>
      <c r="K75" s="200">
        <v>73.319999999999993</v>
      </c>
      <c r="L75" s="200">
        <v>0.23</v>
      </c>
      <c r="M75" s="200">
        <v>1.1399999999999999</v>
      </c>
      <c r="N75" s="200">
        <v>1.9</v>
      </c>
      <c r="O75" s="200">
        <v>1.34</v>
      </c>
      <c r="P75" s="200">
        <v>0.91</v>
      </c>
      <c r="Q75" s="200">
        <v>0.18</v>
      </c>
      <c r="R75" s="200">
        <v>1.33</v>
      </c>
      <c r="S75" s="200">
        <v>0.42</v>
      </c>
      <c r="T75" s="200">
        <v>0</v>
      </c>
      <c r="U75" s="200">
        <v>2.27</v>
      </c>
      <c r="V75" s="200">
        <v>0.33</v>
      </c>
      <c r="W75" s="200">
        <v>0.74</v>
      </c>
      <c r="X75" s="200">
        <v>2.36</v>
      </c>
      <c r="Y75" s="200">
        <v>0</v>
      </c>
      <c r="Z75" s="200">
        <v>4.46</v>
      </c>
      <c r="AA75" s="200">
        <v>2.83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19.11</v>
      </c>
      <c r="AL75" s="200">
        <v>0</v>
      </c>
      <c r="AM75" s="200">
        <v>0</v>
      </c>
      <c r="AN75" s="200">
        <v>0</v>
      </c>
      <c r="AO75" s="200">
        <v>392.99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12.91</v>
      </c>
      <c r="E76" s="200">
        <v>0</v>
      </c>
      <c r="F76" s="200">
        <v>0</v>
      </c>
      <c r="G76" s="200">
        <v>31.29</v>
      </c>
      <c r="H76" s="200">
        <v>0</v>
      </c>
      <c r="I76" s="200">
        <v>0</v>
      </c>
      <c r="J76" s="200">
        <v>20.22</v>
      </c>
      <c r="K76" s="200">
        <v>73.319999999999993</v>
      </c>
      <c r="L76" s="200">
        <v>0.23</v>
      </c>
      <c r="M76" s="200">
        <v>1.1399999999999999</v>
      </c>
      <c r="N76" s="200">
        <v>1.9</v>
      </c>
      <c r="O76" s="200">
        <v>1.34</v>
      </c>
      <c r="P76" s="200">
        <v>0.91</v>
      </c>
      <c r="Q76" s="200">
        <v>0.18</v>
      </c>
      <c r="R76" s="200">
        <v>1.33</v>
      </c>
      <c r="S76" s="200">
        <v>0.42</v>
      </c>
      <c r="T76" s="200">
        <v>0</v>
      </c>
      <c r="U76" s="200">
        <v>2.27</v>
      </c>
      <c r="V76" s="200">
        <v>0.33</v>
      </c>
      <c r="W76" s="200">
        <v>0.74</v>
      </c>
      <c r="X76" s="200">
        <v>2.36</v>
      </c>
      <c r="Y76" s="200">
        <v>0</v>
      </c>
      <c r="Z76" s="200">
        <v>4.46</v>
      </c>
      <c r="AA76" s="200">
        <v>2.83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19.61</v>
      </c>
      <c r="AL76" s="200">
        <v>0</v>
      </c>
      <c r="AM76" s="200">
        <v>0</v>
      </c>
      <c r="AN76" s="200">
        <v>0</v>
      </c>
      <c r="AO76" s="200">
        <v>392.99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12.91</v>
      </c>
      <c r="E77" s="200">
        <v>0</v>
      </c>
      <c r="F77" s="200">
        <v>0</v>
      </c>
      <c r="G77" s="200">
        <v>31.29</v>
      </c>
      <c r="H77" s="200">
        <v>0</v>
      </c>
      <c r="I77" s="200">
        <v>0</v>
      </c>
      <c r="J77" s="200">
        <v>20.22</v>
      </c>
      <c r="K77" s="200">
        <v>73.319999999999993</v>
      </c>
      <c r="L77" s="200">
        <v>0.23</v>
      </c>
      <c r="M77" s="200">
        <v>1.1399999999999999</v>
      </c>
      <c r="N77" s="200">
        <v>1.9</v>
      </c>
      <c r="O77" s="200">
        <v>1.34</v>
      </c>
      <c r="P77" s="200">
        <v>0.91</v>
      </c>
      <c r="Q77" s="200">
        <v>0.18</v>
      </c>
      <c r="R77" s="200">
        <v>1.33</v>
      </c>
      <c r="S77" s="200">
        <v>0.42</v>
      </c>
      <c r="T77" s="200">
        <v>0</v>
      </c>
      <c r="U77" s="200">
        <v>2.27</v>
      </c>
      <c r="V77" s="200">
        <v>0.33</v>
      </c>
      <c r="W77" s="200">
        <v>0.74</v>
      </c>
      <c r="X77" s="200">
        <v>2.36</v>
      </c>
      <c r="Y77" s="200">
        <v>0</v>
      </c>
      <c r="Z77" s="200">
        <v>4.46</v>
      </c>
      <c r="AA77" s="200">
        <v>2.83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19.61</v>
      </c>
      <c r="AL77" s="200">
        <v>0</v>
      </c>
      <c r="AM77" s="200">
        <v>0</v>
      </c>
      <c r="AN77" s="200">
        <v>0</v>
      </c>
      <c r="AO77" s="200">
        <v>392.99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12.91</v>
      </c>
      <c r="E78" s="200">
        <v>0</v>
      </c>
      <c r="F78" s="200">
        <v>0</v>
      </c>
      <c r="G78" s="200">
        <v>31.29</v>
      </c>
      <c r="H78" s="200">
        <v>0</v>
      </c>
      <c r="I78" s="200">
        <v>0</v>
      </c>
      <c r="J78" s="200">
        <v>20.22</v>
      </c>
      <c r="K78" s="200">
        <v>73.319999999999993</v>
      </c>
      <c r="L78" s="200">
        <v>0.23</v>
      </c>
      <c r="M78" s="200">
        <v>1.1399999999999999</v>
      </c>
      <c r="N78" s="200">
        <v>1.9</v>
      </c>
      <c r="O78" s="200">
        <v>1.34</v>
      </c>
      <c r="P78" s="200">
        <v>0.91</v>
      </c>
      <c r="Q78" s="200">
        <v>0.18</v>
      </c>
      <c r="R78" s="200">
        <v>1.33</v>
      </c>
      <c r="S78" s="200">
        <v>0.42</v>
      </c>
      <c r="T78" s="200">
        <v>0</v>
      </c>
      <c r="U78" s="200">
        <v>2.27</v>
      </c>
      <c r="V78" s="200">
        <v>0.33</v>
      </c>
      <c r="W78" s="200">
        <v>0.74</v>
      </c>
      <c r="X78" s="200">
        <v>2.36</v>
      </c>
      <c r="Y78" s="200">
        <v>0</v>
      </c>
      <c r="Z78" s="200">
        <v>4.46</v>
      </c>
      <c r="AA78" s="200">
        <v>2.83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19.61</v>
      </c>
      <c r="AL78" s="200">
        <v>0</v>
      </c>
      <c r="AM78" s="200">
        <v>0</v>
      </c>
      <c r="AN78" s="200">
        <v>0</v>
      </c>
      <c r="AO78" s="200">
        <v>392.99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12.91</v>
      </c>
      <c r="E79" s="200">
        <v>0</v>
      </c>
      <c r="F79" s="200">
        <v>0</v>
      </c>
      <c r="G79" s="200">
        <v>31.29</v>
      </c>
      <c r="H79" s="200">
        <v>0</v>
      </c>
      <c r="I79" s="200">
        <v>0</v>
      </c>
      <c r="J79" s="200">
        <v>20.22</v>
      </c>
      <c r="K79" s="200">
        <v>73.319999999999993</v>
      </c>
      <c r="L79" s="200">
        <v>0.23</v>
      </c>
      <c r="M79" s="200">
        <v>1.1399999999999999</v>
      </c>
      <c r="N79" s="200">
        <v>1.9</v>
      </c>
      <c r="O79" s="200">
        <v>1.34</v>
      </c>
      <c r="P79" s="200">
        <v>0.91</v>
      </c>
      <c r="Q79" s="200">
        <v>0.18</v>
      </c>
      <c r="R79" s="200">
        <v>1.33</v>
      </c>
      <c r="S79" s="200">
        <v>0.42</v>
      </c>
      <c r="T79" s="200">
        <v>0</v>
      </c>
      <c r="U79" s="200">
        <v>2.27</v>
      </c>
      <c r="V79" s="200">
        <v>0.33</v>
      </c>
      <c r="W79" s="200">
        <v>0.74</v>
      </c>
      <c r="X79" s="200">
        <v>2.36</v>
      </c>
      <c r="Y79" s="200">
        <v>0</v>
      </c>
      <c r="Z79" s="200">
        <v>4.46</v>
      </c>
      <c r="AA79" s="200">
        <v>2.83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19.61</v>
      </c>
      <c r="AL79" s="200">
        <v>0</v>
      </c>
      <c r="AM79" s="200">
        <v>0</v>
      </c>
      <c r="AN79" s="200">
        <v>0</v>
      </c>
      <c r="AO79" s="200">
        <v>392.99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12.91</v>
      </c>
      <c r="E80" s="200">
        <v>0</v>
      </c>
      <c r="F80" s="200">
        <v>0</v>
      </c>
      <c r="G80" s="200">
        <v>31.29</v>
      </c>
      <c r="H80" s="200">
        <v>0</v>
      </c>
      <c r="I80" s="200">
        <v>0</v>
      </c>
      <c r="J80" s="200">
        <v>20.22</v>
      </c>
      <c r="K80" s="200">
        <v>73.319999999999993</v>
      </c>
      <c r="L80" s="200">
        <v>0.23</v>
      </c>
      <c r="M80" s="200">
        <v>1.1399999999999999</v>
      </c>
      <c r="N80" s="200">
        <v>1.9</v>
      </c>
      <c r="O80" s="200">
        <v>1.34</v>
      </c>
      <c r="P80" s="200">
        <v>0.91</v>
      </c>
      <c r="Q80" s="200">
        <v>0.18</v>
      </c>
      <c r="R80" s="200">
        <v>1.33</v>
      </c>
      <c r="S80" s="200">
        <v>0.42</v>
      </c>
      <c r="T80" s="200">
        <v>0</v>
      </c>
      <c r="U80" s="200">
        <v>2.27</v>
      </c>
      <c r="V80" s="200">
        <v>0.33</v>
      </c>
      <c r="W80" s="200">
        <v>0.74</v>
      </c>
      <c r="X80" s="200">
        <v>2.36</v>
      </c>
      <c r="Y80" s="200">
        <v>0</v>
      </c>
      <c r="Z80" s="200">
        <v>4.46</v>
      </c>
      <c r="AA80" s="200">
        <v>2.83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19.61</v>
      </c>
      <c r="AL80" s="200">
        <v>0</v>
      </c>
      <c r="AM80" s="200">
        <v>0</v>
      </c>
      <c r="AN80" s="200">
        <v>0</v>
      </c>
      <c r="AO80" s="200">
        <v>392.99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12.91</v>
      </c>
      <c r="E81" s="200">
        <v>0</v>
      </c>
      <c r="F81" s="200">
        <v>0</v>
      </c>
      <c r="G81" s="200">
        <v>31.29</v>
      </c>
      <c r="H81" s="200">
        <v>0</v>
      </c>
      <c r="I81" s="200">
        <v>0</v>
      </c>
      <c r="J81" s="200">
        <v>20.22</v>
      </c>
      <c r="K81" s="200">
        <v>73.33</v>
      </c>
      <c r="L81" s="200">
        <v>0.23</v>
      </c>
      <c r="M81" s="200">
        <v>1.1399999999999999</v>
      </c>
      <c r="N81" s="200">
        <v>1.9</v>
      </c>
      <c r="O81" s="200">
        <v>1.34</v>
      </c>
      <c r="P81" s="200">
        <v>0.91</v>
      </c>
      <c r="Q81" s="200">
        <v>0.18</v>
      </c>
      <c r="R81" s="200">
        <v>1.33</v>
      </c>
      <c r="S81" s="200">
        <v>0.42</v>
      </c>
      <c r="T81" s="200">
        <v>0</v>
      </c>
      <c r="U81" s="200">
        <v>2.27</v>
      </c>
      <c r="V81" s="200">
        <v>0.33</v>
      </c>
      <c r="W81" s="200">
        <v>0.74</v>
      </c>
      <c r="X81" s="200">
        <v>2.36</v>
      </c>
      <c r="Y81" s="200">
        <v>0</v>
      </c>
      <c r="Z81" s="200">
        <v>4.46</v>
      </c>
      <c r="AA81" s="200">
        <v>2.83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19.61</v>
      </c>
      <c r="AL81" s="200">
        <v>0</v>
      </c>
      <c r="AM81" s="200">
        <v>0</v>
      </c>
      <c r="AN81" s="200">
        <v>0</v>
      </c>
      <c r="AO81" s="200">
        <v>392.99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12.91</v>
      </c>
      <c r="E82" s="200">
        <v>0</v>
      </c>
      <c r="F82" s="200">
        <v>0</v>
      </c>
      <c r="G82" s="200">
        <v>31.29</v>
      </c>
      <c r="H82" s="200">
        <v>0</v>
      </c>
      <c r="I82" s="200">
        <v>0</v>
      </c>
      <c r="J82" s="200">
        <v>20.22</v>
      </c>
      <c r="K82" s="200">
        <v>73.319999999999993</v>
      </c>
      <c r="L82" s="200">
        <v>0.23</v>
      </c>
      <c r="M82" s="200">
        <v>1.1399999999999999</v>
      </c>
      <c r="N82" s="200">
        <v>1.9</v>
      </c>
      <c r="O82" s="200">
        <v>1.34</v>
      </c>
      <c r="P82" s="200">
        <v>0.91</v>
      </c>
      <c r="Q82" s="200">
        <v>0.18</v>
      </c>
      <c r="R82" s="200">
        <v>1.33</v>
      </c>
      <c r="S82" s="200">
        <v>0.42</v>
      </c>
      <c r="T82" s="200">
        <v>0</v>
      </c>
      <c r="U82" s="200">
        <v>2.27</v>
      </c>
      <c r="V82" s="200">
        <v>0.33</v>
      </c>
      <c r="W82" s="200">
        <v>0.74</v>
      </c>
      <c r="X82" s="200">
        <v>2.36</v>
      </c>
      <c r="Y82" s="200">
        <v>0</v>
      </c>
      <c r="Z82" s="200">
        <v>4.46</v>
      </c>
      <c r="AA82" s="200">
        <v>2.83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19.61</v>
      </c>
      <c r="AL82" s="200">
        <v>0</v>
      </c>
      <c r="AM82" s="200">
        <v>0</v>
      </c>
      <c r="AN82" s="200">
        <v>0</v>
      </c>
      <c r="AO82" s="200">
        <v>392.99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12.91</v>
      </c>
      <c r="E83" s="200">
        <v>0</v>
      </c>
      <c r="F83" s="200">
        <v>0</v>
      </c>
      <c r="G83" s="200">
        <v>31.29</v>
      </c>
      <c r="H83" s="200">
        <v>0</v>
      </c>
      <c r="I83" s="200">
        <v>0</v>
      </c>
      <c r="J83" s="200">
        <v>20.22</v>
      </c>
      <c r="K83" s="200">
        <v>73.319999999999993</v>
      </c>
      <c r="L83" s="200">
        <v>0.23</v>
      </c>
      <c r="M83" s="200">
        <v>1.1399999999999999</v>
      </c>
      <c r="N83" s="200">
        <v>1.9</v>
      </c>
      <c r="O83" s="200">
        <v>1.34</v>
      </c>
      <c r="P83" s="200">
        <v>0.91</v>
      </c>
      <c r="Q83" s="200">
        <v>0.17</v>
      </c>
      <c r="R83" s="200">
        <v>1.33</v>
      </c>
      <c r="S83" s="200">
        <v>0.43</v>
      </c>
      <c r="T83" s="200">
        <v>0</v>
      </c>
      <c r="U83" s="200">
        <v>2.27</v>
      </c>
      <c r="V83" s="200">
        <v>0.33</v>
      </c>
      <c r="W83" s="200">
        <v>0.74</v>
      </c>
      <c r="X83" s="200">
        <v>2.36</v>
      </c>
      <c r="Y83" s="200">
        <v>0</v>
      </c>
      <c r="Z83" s="200">
        <v>4.46</v>
      </c>
      <c r="AA83" s="200">
        <v>2.83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19.61</v>
      </c>
      <c r="AL83" s="200">
        <v>0</v>
      </c>
      <c r="AM83" s="200">
        <v>0</v>
      </c>
      <c r="AN83" s="200">
        <v>0</v>
      </c>
      <c r="AO83" s="200">
        <v>385.21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12.91</v>
      </c>
      <c r="E84" s="200">
        <v>0</v>
      </c>
      <c r="F84" s="200">
        <v>0</v>
      </c>
      <c r="G84" s="200">
        <v>31.29</v>
      </c>
      <c r="H84" s="200">
        <v>0</v>
      </c>
      <c r="I84" s="200">
        <v>0</v>
      </c>
      <c r="J84" s="200">
        <v>20.22</v>
      </c>
      <c r="K84" s="200">
        <v>73.319999999999993</v>
      </c>
      <c r="L84" s="200">
        <v>0.23</v>
      </c>
      <c r="M84" s="200">
        <v>1.1399999999999999</v>
      </c>
      <c r="N84" s="200">
        <v>1.9</v>
      </c>
      <c r="O84" s="200">
        <v>1.34</v>
      </c>
      <c r="P84" s="200">
        <v>0.91</v>
      </c>
      <c r="Q84" s="200">
        <v>0.17</v>
      </c>
      <c r="R84" s="200">
        <v>1.33</v>
      </c>
      <c r="S84" s="200">
        <v>0.43</v>
      </c>
      <c r="T84" s="200">
        <v>0</v>
      </c>
      <c r="U84" s="200">
        <v>2.27</v>
      </c>
      <c r="V84" s="200">
        <v>0.33</v>
      </c>
      <c r="W84" s="200">
        <v>0.74</v>
      </c>
      <c r="X84" s="200">
        <v>2.36</v>
      </c>
      <c r="Y84" s="200">
        <v>0</v>
      </c>
      <c r="Z84" s="200">
        <v>4.46</v>
      </c>
      <c r="AA84" s="200">
        <v>2.83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19.61</v>
      </c>
      <c r="AL84" s="200">
        <v>0</v>
      </c>
      <c r="AM84" s="200">
        <v>0</v>
      </c>
      <c r="AN84" s="200">
        <v>0</v>
      </c>
      <c r="AO84" s="200">
        <v>385.21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12.91</v>
      </c>
      <c r="E85" s="200">
        <v>0</v>
      </c>
      <c r="F85" s="200">
        <v>0</v>
      </c>
      <c r="G85" s="200">
        <v>31.29</v>
      </c>
      <c r="H85" s="200">
        <v>0</v>
      </c>
      <c r="I85" s="200">
        <v>0</v>
      </c>
      <c r="J85" s="200">
        <v>20.22</v>
      </c>
      <c r="K85" s="200">
        <v>73.319999999999993</v>
      </c>
      <c r="L85" s="200">
        <v>0.23</v>
      </c>
      <c r="M85" s="200">
        <v>1.1399999999999999</v>
      </c>
      <c r="N85" s="200">
        <v>1.9</v>
      </c>
      <c r="O85" s="200">
        <v>1.34</v>
      </c>
      <c r="P85" s="200">
        <v>0.91</v>
      </c>
      <c r="Q85" s="200">
        <v>0.17</v>
      </c>
      <c r="R85" s="200">
        <v>1.33</v>
      </c>
      <c r="S85" s="200">
        <v>0.43</v>
      </c>
      <c r="T85" s="200">
        <v>0</v>
      </c>
      <c r="U85" s="200">
        <v>2.27</v>
      </c>
      <c r="V85" s="200">
        <v>0.33</v>
      </c>
      <c r="W85" s="200">
        <v>0.74</v>
      </c>
      <c r="X85" s="200">
        <v>2.36</v>
      </c>
      <c r="Y85" s="200">
        <v>0</v>
      </c>
      <c r="Z85" s="200">
        <v>4.46</v>
      </c>
      <c r="AA85" s="200">
        <v>2.83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19.61</v>
      </c>
      <c r="AL85" s="200">
        <v>0</v>
      </c>
      <c r="AM85" s="200">
        <v>0</v>
      </c>
      <c r="AN85" s="200">
        <v>0</v>
      </c>
      <c r="AO85" s="200">
        <v>385.21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12.91</v>
      </c>
      <c r="E86" s="200">
        <v>0</v>
      </c>
      <c r="F86" s="200">
        <v>0</v>
      </c>
      <c r="G86" s="200">
        <v>31.29</v>
      </c>
      <c r="H86" s="200">
        <v>0</v>
      </c>
      <c r="I86" s="200">
        <v>0</v>
      </c>
      <c r="J86" s="200">
        <v>20.22</v>
      </c>
      <c r="K86" s="200">
        <v>73.319999999999993</v>
      </c>
      <c r="L86" s="200">
        <v>0.23</v>
      </c>
      <c r="M86" s="200">
        <v>1.1399999999999999</v>
      </c>
      <c r="N86" s="200">
        <v>1.9</v>
      </c>
      <c r="O86" s="200">
        <v>1.34</v>
      </c>
      <c r="P86" s="200">
        <v>0.91</v>
      </c>
      <c r="Q86" s="200">
        <v>0.17</v>
      </c>
      <c r="R86" s="200">
        <v>1.34</v>
      </c>
      <c r="S86" s="200">
        <v>0.43</v>
      </c>
      <c r="T86" s="200">
        <v>0</v>
      </c>
      <c r="U86" s="200">
        <v>2.27</v>
      </c>
      <c r="V86" s="200">
        <v>0.33</v>
      </c>
      <c r="W86" s="200">
        <v>0.74</v>
      </c>
      <c r="X86" s="200">
        <v>2.36</v>
      </c>
      <c r="Y86" s="200">
        <v>0</v>
      </c>
      <c r="Z86" s="200">
        <v>4.46</v>
      </c>
      <c r="AA86" s="200">
        <v>2.83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19.61</v>
      </c>
      <c r="AL86" s="200">
        <v>0</v>
      </c>
      <c r="AM86" s="200">
        <v>0</v>
      </c>
      <c r="AN86" s="200">
        <v>0</v>
      </c>
      <c r="AO86" s="200">
        <v>385.21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12.91</v>
      </c>
      <c r="E87" s="200">
        <v>0</v>
      </c>
      <c r="F87" s="200">
        <v>0</v>
      </c>
      <c r="G87" s="200">
        <v>31.29</v>
      </c>
      <c r="H87" s="200">
        <v>0</v>
      </c>
      <c r="I87" s="200">
        <v>0</v>
      </c>
      <c r="J87" s="200">
        <v>20.22</v>
      </c>
      <c r="K87" s="200">
        <v>73.319999999999993</v>
      </c>
      <c r="L87" s="200">
        <v>0.23</v>
      </c>
      <c r="M87" s="200">
        <v>1.1399999999999999</v>
      </c>
      <c r="N87" s="200">
        <v>1.9</v>
      </c>
      <c r="O87" s="200">
        <v>1.34</v>
      </c>
      <c r="P87" s="200">
        <v>0.91</v>
      </c>
      <c r="Q87" s="200">
        <v>0.17</v>
      </c>
      <c r="R87" s="200">
        <v>1.34</v>
      </c>
      <c r="S87" s="200">
        <v>0.43</v>
      </c>
      <c r="T87" s="200">
        <v>0</v>
      </c>
      <c r="U87" s="200">
        <v>2.27</v>
      </c>
      <c r="V87" s="200">
        <v>0.33</v>
      </c>
      <c r="W87" s="200">
        <v>0.74</v>
      </c>
      <c r="X87" s="200">
        <v>2.36</v>
      </c>
      <c r="Y87" s="200">
        <v>0</v>
      </c>
      <c r="Z87" s="200">
        <v>4.46</v>
      </c>
      <c r="AA87" s="200">
        <v>2.83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19.61</v>
      </c>
      <c r="AL87" s="200">
        <v>0</v>
      </c>
      <c r="AM87" s="200">
        <v>0</v>
      </c>
      <c r="AN87" s="200">
        <v>0</v>
      </c>
      <c r="AO87" s="200">
        <v>385.21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12.91</v>
      </c>
      <c r="E88" s="200">
        <v>0</v>
      </c>
      <c r="F88" s="200">
        <v>0</v>
      </c>
      <c r="G88" s="200">
        <v>31.29</v>
      </c>
      <c r="H88" s="200">
        <v>0</v>
      </c>
      <c r="I88" s="200">
        <v>0</v>
      </c>
      <c r="J88" s="200">
        <v>20.22</v>
      </c>
      <c r="K88" s="200">
        <v>73.319999999999993</v>
      </c>
      <c r="L88" s="200">
        <v>0.23</v>
      </c>
      <c r="M88" s="200">
        <v>1.1399999999999999</v>
      </c>
      <c r="N88" s="200">
        <v>1.9</v>
      </c>
      <c r="O88" s="200">
        <v>1.34</v>
      </c>
      <c r="P88" s="200">
        <v>0.91</v>
      </c>
      <c r="Q88" s="200">
        <v>0.17</v>
      </c>
      <c r="R88" s="200">
        <v>1.34</v>
      </c>
      <c r="S88" s="200">
        <v>0.43</v>
      </c>
      <c r="T88" s="200">
        <v>0</v>
      </c>
      <c r="U88" s="200">
        <v>2.27</v>
      </c>
      <c r="V88" s="200">
        <v>0.33</v>
      </c>
      <c r="W88" s="200">
        <v>0.74</v>
      </c>
      <c r="X88" s="200">
        <v>2.36</v>
      </c>
      <c r="Y88" s="200">
        <v>0</v>
      </c>
      <c r="Z88" s="200">
        <v>4.46</v>
      </c>
      <c r="AA88" s="200">
        <v>2.83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17.649999999999999</v>
      </c>
      <c r="AL88" s="200">
        <v>0</v>
      </c>
      <c r="AM88" s="200">
        <v>0</v>
      </c>
      <c r="AN88" s="200">
        <v>0</v>
      </c>
      <c r="AO88" s="200">
        <v>385.21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12.91</v>
      </c>
      <c r="E89" s="200">
        <v>0</v>
      </c>
      <c r="F89" s="200">
        <v>0</v>
      </c>
      <c r="G89" s="200">
        <v>31.29</v>
      </c>
      <c r="H89" s="200">
        <v>0</v>
      </c>
      <c r="I89" s="200">
        <v>0</v>
      </c>
      <c r="J89" s="200">
        <v>20.22</v>
      </c>
      <c r="K89" s="200">
        <v>146.9</v>
      </c>
      <c r="L89" s="200">
        <v>0.23</v>
      </c>
      <c r="M89" s="200">
        <v>1.1399999999999999</v>
      </c>
      <c r="N89" s="200">
        <v>1.9</v>
      </c>
      <c r="O89" s="200">
        <v>1.34</v>
      </c>
      <c r="P89" s="200">
        <v>0.91</v>
      </c>
      <c r="Q89" s="200">
        <v>0.17</v>
      </c>
      <c r="R89" s="200">
        <v>1.34</v>
      </c>
      <c r="S89" s="200">
        <v>0.43</v>
      </c>
      <c r="T89" s="200">
        <v>0</v>
      </c>
      <c r="U89" s="200">
        <v>2.27</v>
      </c>
      <c r="V89" s="200">
        <v>0.33</v>
      </c>
      <c r="W89" s="200">
        <v>0.74</v>
      </c>
      <c r="X89" s="200">
        <v>2.36</v>
      </c>
      <c r="Y89" s="200">
        <v>0</v>
      </c>
      <c r="Z89" s="200">
        <v>4.46</v>
      </c>
      <c r="AA89" s="200">
        <v>2.83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17.649999999999999</v>
      </c>
      <c r="AL89" s="200">
        <v>0</v>
      </c>
      <c r="AM89" s="200">
        <v>0</v>
      </c>
      <c r="AN89" s="200">
        <v>0</v>
      </c>
      <c r="AO89" s="200">
        <v>385.21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12.91</v>
      </c>
      <c r="E90" s="200">
        <v>0</v>
      </c>
      <c r="F90" s="200">
        <v>0</v>
      </c>
      <c r="G90" s="200">
        <v>31.29</v>
      </c>
      <c r="H90" s="200">
        <v>0</v>
      </c>
      <c r="I90" s="200">
        <v>0</v>
      </c>
      <c r="J90" s="200">
        <v>20.22</v>
      </c>
      <c r="K90" s="200">
        <v>217.85</v>
      </c>
      <c r="L90" s="200">
        <v>0.23</v>
      </c>
      <c r="M90" s="200">
        <v>1.1399999999999999</v>
      </c>
      <c r="N90" s="200">
        <v>1.9</v>
      </c>
      <c r="O90" s="200">
        <v>1.34</v>
      </c>
      <c r="P90" s="200">
        <v>0.91</v>
      </c>
      <c r="Q90" s="200">
        <v>0.17</v>
      </c>
      <c r="R90" s="200">
        <v>1.34</v>
      </c>
      <c r="S90" s="200">
        <v>0.43</v>
      </c>
      <c r="T90" s="200">
        <v>0</v>
      </c>
      <c r="U90" s="200">
        <v>2.27</v>
      </c>
      <c r="V90" s="200">
        <v>0.33</v>
      </c>
      <c r="W90" s="200">
        <v>0.74</v>
      </c>
      <c r="X90" s="200">
        <v>2.36</v>
      </c>
      <c r="Y90" s="200">
        <v>0</v>
      </c>
      <c r="Z90" s="200">
        <v>4.46</v>
      </c>
      <c r="AA90" s="200">
        <v>2.83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17.649999999999999</v>
      </c>
      <c r="AL90" s="200">
        <v>0</v>
      </c>
      <c r="AM90" s="200">
        <v>0</v>
      </c>
      <c r="AN90" s="200">
        <v>0</v>
      </c>
      <c r="AO90" s="200">
        <v>385.21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12.91</v>
      </c>
      <c r="E91" s="200">
        <v>0</v>
      </c>
      <c r="F91" s="200">
        <v>0</v>
      </c>
      <c r="G91" s="200">
        <v>31.29</v>
      </c>
      <c r="H91" s="200">
        <v>0</v>
      </c>
      <c r="I91" s="200">
        <v>0</v>
      </c>
      <c r="J91" s="200">
        <v>20.22</v>
      </c>
      <c r="K91" s="200">
        <v>237.12</v>
      </c>
      <c r="L91" s="200">
        <v>0.23</v>
      </c>
      <c r="M91" s="200">
        <v>1.1399999999999999</v>
      </c>
      <c r="N91" s="200">
        <v>1.9</v>
      </c>
      <c r="O91" s="200">
        <v>1.34</v>
      </c>
      <c r="P91" s="200">
        <v>0.91</v>
      </c>
      <c r="Q91" s="200">
        <v>0.17</v>
      </c>
      <c r="R91" s="200">
        <v>1.33</v>
      </c>
      <c r="S91" s="200">
        <v>0.42</v>
      </c>
      <c r="T91" s="200">
        <v>0</v>
      </c>
      <c r="U91" s="200">
        <v>2.27</v>
      </c>
      <c r="V91" s="200">
        <v>0.33</v>
      </c>
      <c r="W91" s="200">
        <v>0.74</v>
      </c>
      <c r="X91" s="200">
        <v>2.36</v>
      </c>
      <c r="Y91" s="200">
        <v>0</v>
      </c>
      <c r="Z91" s="200">
        <v>4.46</v>
      </c>
      <c r="AA91" s="200">
        <v>2.83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17.649999999999999</v>
      </c>
      <c r="AL91" s="200">
        <v>0</v>
      </c>
      <c r="AM91" s="200">
        <v>0</v>
      </c>
      <c r="AN91" s="200">
        <v>0</v>
      </c>
      <c r="AO91" s="200">
        <v>385.21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12.91</v>
      </c>
      <c r="E92" s="200">
        <v>0</v>
      </c>
      <c r="F92" s="200">
        <v>0</v>
      </c>
      <c r="G92" s="200">
        <v>31.29</v>
      </c>
      <c r="H92" s="200">
        <v>0</v>
      </c>
      <c r="I92" s="200">
        <v>0</v>
      </c>
      <c r="J92" s="200">
        <v>20.22</v>
      </c>
      <c r="K92" s="200">
        <v>237.12</v>
      </c>
      <c r="L92" s="200">
        <v>0.23</v>
      </c>
      <c r="M92" s="200">
        <v>1.1399999999999999</v>
      </c>
      <c r="N92" s="200">
        <v>1.9</v>
      </c>
      <c r="O92" s="200">
        <v>1.34</v>
      </c>
      <c r="P92" s="200">
        <v>0.91</v>
      </c>
      <c r="Q92" s="200">
        <v>0.17</v>
      </c>
      <c r="R92" s="200">
        <v>1.33</v>
      </c>
      <c r="S92" s="200">
        <v>0.42</v>
      </c>
      <c r="T92" s="200">
        <v>0</v>
      </c>
      <c r="U92" s="200">
        <v>2.27</v>
      </c>
      <c r="V92" s="200">
        <v>0.33</v>
      </c>
      <c r="W92" s="200">
        <v>0.74</v>
      </c>
      <c r="X92" s="200">
        <v>2.36</v>
      </c>
      <c r="Y92" s="200">
        <v>0</v>
      </c>
      <c r="Z92" s="200">
        <v>4.46</v>
      </c>
      <c r="AA92" s="200">
        <v>2.83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17.649999999999999</v>
      </c>
      <c r="AL92" s="200">
        <v>0</v>
      </c>
      <c r="AM92" s="200">
        <v>0</v>
      </c>
      <c r="AN92" s="200">
        <v>0</v>
      </c>
      <c r="AO92" s="200">
        <v>385.21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12.91</v>
      </c>
      <c r="E93" s="200">
        <v>0</v>
      </c>
      <c r="F93" s="200">
        <v>0</v>
      </c>
      <c r="G93" s="200">
        <v>31.29</v>
      </c>
      <c r="H93" s="200">
        <v>0</v>
      </c>
      <c r="I93" s="200">
        <v>0</v>
      </c>
      <c r="J93" s="200">
        <v>20.22</v>
      </c>
      <c r="K93" s="200">
        <v>237.12</v>
      </c>
      <c r="L93" s="200">
        <v>0.23</v>
      </c>
      <c r="M93" s="200">
        <v>1.1399999999999999</v>
      </c>
      <c r="N93" s="200">
        <v>1.9</v>
      </c>
      <c r="O93" s="200">
        <v>1.34</v>
      </c>
      <c r="P93" s="200">
        <v>0.91</v>
      </c>
      <c r="Q93" s="200">
        <v>0.17</v>
      </c>
      <c r="R93" s="200">
        <v>1.33</v>
      </c>
      <c r="S93" s="200">
        <v>0.42</v>
      </c>
      <c r="T93" s="200">
        <v>0</v>
      </c>
      <c r="U93" s="200">
        <v>2.27</v>
      </c>
      <c r="V93" s="200">
        <v>0.33</v>
      </c>
      <c r="W93" s="200">
        <v>0.74</v>
      </c>
      <c r="X93" s="200">
        <v>2.36</v>
      </c>
      <c r="Y93" s="200">
        <v>0</v>
      </c>
      <c r="Z93" s="200">
        <v>5.12</v>
      </c>
      <c r="AA93" s="200">
        <v>2.83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15.85</v>
      </c>
      <c r="AL93" s="200">
        <v>0</v>
      </c>
      <c r="AM93" s="200">
        <v>0</v>
      </c>
      <c r="AN93" s="200">
        <v>0</v>
      </c>
      <c r="AO93" s="200">
        <v>385.21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12.91</v>
      </c>
      <c r="E94" s="200">
        <v>0</v>
      </c>
      <c r="F94" s="200">
        <v>0</v>
      </c>
      <c r="G94" s="200">
        <v>31.29</v>
      </c>
      <c r="H94" s="200">
        <v>0</v>
      </c>
      <c r="I94" s="200">
        <v>0</v>
      </c>
      <c r="J94" s="200">
        <v>20.22</v>
      </c>
      <c r="K94" s="200">
        <v>237.12</v>
      </c>
      <c r="L94" s="200">
        <v>0.23</v>
      </c>
      <c r="M94" s="200">
        <v>1.1399999999999999</v>
      </c>
      <c r="N94" s="200">
        <v>1.9</v>
      </c>
      <c r="O94" s="200">
        <v>1.34</v>
      </c>
      <c r="P94" s="200">
        <v>0.91</v>
      </c>
      <c r="Q94" s="200">
        <v>0.17</v>
      </c>
      <c r="R94" s="200">
        <v>1.33</v>
      </c>
      <c r="S94" s="200">
        <v>0.42</v>
      </c>
      <c r="T94" s="200">
        <v>0</v>
      </c>
      <c r="U94" s="200">
        <v>2.27</v>
      </c>
      <c r="V94" s="200">
        <v>0.33</v>
      </c>
      <c r="W94" s="200">
        <v>0.74</v>
      </c>
      <c r="X94" s="200">
        <v>2.36</v>
      </c>
      <c r="Y94" s="200">
        <v>0</v>
      </c>
      <c r="Z94" s="200">
        <v>5.12</v>
      </c>
      <c r="AA94" s="200">
        <v>2.83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15.85</v>
      </c>
      <c r="AL94" s="200">
        <v>0</v>
      </c>
      <c r="AM94" s="200">
        <v>0</v>
      </c>
      <c r="AN94" s="200">
        <v>0</v>
      </c>
      <c r="AO94" s="200">
        <v>385.21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12.91</v>
      </c>
      <c r="E95" s="200">
        <v>0</v>
      </c>
      <c r="F95" s="200">
        <v>0</v>
      </c>
      <c r="G95" s="200">
        <v>31.29</v>
      </c>
      <c r="H95" s="200">
        <v>0</v>
      </c>
      <c r="I95" s="200">
        <v>0</v>
      </c>
      <c r="J95" s="200">
        <v>20.22</v>
      </c>
      <c r="K95" s="200">
        <v>237.12</v>
      </c>
      <c r="L95" s="200">
        <v>0.23</v>
      </c>
      <c r="M95" s="200">
        <v>1.1399999999999999</v>
      </c>
      <c r="N95" s="200">
        <v>1.9</v>
      </c>
      <c r="O95" s="200">
        <v>1.34</v>
      </c>
      <c r="P95" s="200">
        <v>0.91</v>
      </c>
      <c r="Q95" s="200">
        <v>0.17</v>
      </c>
      <c r="R95" s="200">
        <v>1.33</v>
      </c>
      <c r="S95" s="200">
        <v>0.42</v>
      </c>
      <c r="T95" s="200">
        <v>0</v>
      </c>
      <c r="U95" s="200">
        <v>2.27</v>
      </c>
      <c r="V95" s="200">
        <v>0.33</v>
      </c>
      <c r="W95" s="200">
        <v>0.74</v>
      </c>
      <c r="X95" s="200">
        <v>2.36</v>
      </c>
      <c r="Y95" s="200">
        <v>0</v>
      </c>
      <c r="Z95" s="200">
        <v>4.46</v>
      </c>
      <c r="AA95" s="200">
        <v>2.83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15.85</v>
      </c>
      <c r="AL95" s="200">
        <v>0</v>
      </c>
      <c r="AM95" s="200">
        <v>0</v>
      </c>
      <c r="AN95" s="200">
        <v>0</v>
      </c>
      <c r="AO95" s="200">
        <v>385.21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12.91</v>
      </c>
      <c r="E96" s="200">
        <v>0</v>
      </c>
      <c r="F96" s="200">
        <v>0</v>
      </c>
      <c r="G96" s="200">
        <v>31.29</v>
      </c>
      <c r="H96" s="200">
        <v>0</v>
      </c>
      <c r="I96" s="200">
        <v>0</v>
      </c>
      <c r="J96" s="200">
        <v>20.22</v>
      </c>
      <c r="K96" s="200">
        <v>237.12</v>
      </c>
      <c r="L96" s="200">
        <v>2.91</v>
      </c>
      <c r="M96" s="200">
        <v>1.1399999999999999</v>
      </c>
      <c r="N96" s="200">
        <v>1.9</v>
      </c>
      <c r="O96" s="200">
        <v>1.34</v>
      </c>
      <c r="P96" s="200">
        <v>0.91</v>
      </c>
      <c r="Q96" s="200">
        <v>1.9</v>
      </c>
      <c r="R96" s="200">
        <v>8.18</v>
      </c>
      <c r="S96" s="200">
        <v>5.33</v>
      </c>
      <c r="T96" s="200">
        <v>0</v>
      </c>
      <c r="U96" s="200">
        <v>2.27</v>
      </c>
      <c r="V96" s="200">
        <v>0.33</v>
      </c>
      <c r="W96" s="200">
        <v>0.74</v>
      </c>
      <c r="X96" s="200">
        <v>2.36</v>
      </c>
      <c r="Y96" s="200">
        <v>0</v>
      </c>
      <c r="Z96" s="200">
        <v>35.51</v>
      </c>
      <c r="AA96" s="200">
        <v>25.17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15.85</v>
      </c>
      <c r="AL96" s="200">
        <v>0</v>
      </c>
      <c r="AM96" s="200">
        <v>0</v>
      </c>
      <c r="AN96" s="200">
        <v>0</v>
      </c>
      <c r="AO96" s="200">
        <v>385.21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12.91</v>
      </c>
      <c r="E97" s="200">
        <v>0</v>
      </c>
      <c r="F97" s="200">
        <v>0</v>
      </c>
      <c r="G97" s="200">
        <v>31.29</v>
      </c>
      <c r="H97" s="200">
        <v>0</v>
      </c>
      <c r="I97" s="200">
        <v>0</v>
      </c>
      <c r="J97" s="200">
        <v>20.22</v>
      </c>
      <c r="K97" s="200">
        <v>237.12</v>
      </c>
      <c r="L97" s="200">
        <v>2.91</v>
      </c>
      <c r="M97" s="200">
        <v>1.1399999999999999</v>
      </c>
      <c r="N97" s="200">
        <v>1.9</v>
      </c>
      <c r="O97" s="200">
        <v>1.34</v>
      </c>
      <c r="P97" s="200">
        <v>0.91</v>
      </c>
      <c r="Q97" s="200">
        <v>1.9</v>
      </c>
      <c r="R97" s="200">
        <v>8.4600000000000009</v>
      </c>
      <c r="S97" s="200">
        <v>5.33</v>
      </c>
      <c r="T97" s="200">
        <v>0</v>
      </c>
      <c r="U97" s="200">
        <v>2.27</v>
      </c>
      <c r="V97" s="200">
        <v>0.33</v>
      </c>
      <c r="W97" s="200">
        <v>0.74</v>
      </c>
      <c r="X97" s="200">
        <v>2.36</v>
      </c>
      <c r="Y97" s="200">
        <v>0</v>
      </c>
      <c r="Z97" s="200">
        <v>64.42</v>
      </c>
      <c r="AA97" s="200">
        <v>25.17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15.85</v>
      </c>
      <c r="AL97" s="200">
        <v>0</v>
      </c>
      <c r="AM97" s="200">
        <v>0</v>
      </c>
      <c r="AN97" s="200">
        <v>0</v>
      </c>
      <c r="AO97" s="200">
        <v>385.21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12.91</v>
      </c>
      <c r="E98" s="200">
        <v>0</v>
      </c>
      <c r="F98" s="200">
        <v>0</v>
      </c>
      <c r="G98" s="200">
        <v>31.29</v>
      </c>
      <c r="H98" s="200">
        <v>0</v>
      </c>
      <c r="I98" s="200">
        <v>0</v>
      </c>
      <c r="J98" s="200">
        <v>20.22</v>
      </c>
      <c r="K98" s="200">
        <v>237.12</v>
      </c>
      <c r="L98" s="200">
        <v>2.91</v>
      </c>
      <c r="M98" s="200">
        <v>1.1399999999999999</v>
      </c>
      <c r="N98" s="200">
        <v>1.9</v>
      </c>
      <c r="O98" s="200">
        <v>1.34</v>
      </c>
      <c r="P98" s="200">
        <v>0.91</v>
      </c>
      <c r="Q98" s="200">
        <v>1.9</v>
      </c>
      <c r="R98" s="200">
        <v>8.4600000000000009</v>
      </c>
      <c r="S98" s="200">
        <v>5.33</v>
      </c>
      <c r="T98" s="200">
        <v>0</v>
      </c>
      <c r="U98" s="200">
        <v>2.27</v>
      </c>
      <c r="V98" s="200">
        <v>0.33</v>
      </c>
      <c r="W98" s="200">
        <v>0.74</v>
      </c>
      <c r="X98" s="200">
        <v>2.36</v>
      </c>
      <c r="Y98" s="200">
        <v>0</v>
      </c>
      <c r="Z98" s="200">
        <v>64.42</v>
      </c>
      <c r="AA98" s="200">
        <v>25.17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15.85</v>
      </c>
      <c r="AL98" s="200">
        <v>0</v>
      </c>
      <c r="AM98" s="200">
        <v>0</v>
      </c>
      <c r="AN98" s="200">
        <v>0</v>
      </c>
      <c r="AO98" s="200">
        <v>385.21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0.30984000000000017</v>
      </c>
      <c r="E99">
        <f t="shared" si="0"/>
        <v>0</v>
      </c>
      <c r="F99">
        <f t="shared" si="0"/>
        <v>0</v>
      </c>
      <c r="G99">
        <f t="shared" si="0"/>
        <v>0.75095999999999941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3.6345875000000021</v>
      </c>
      <c r="L99">
        <f t="shared" si="0"/>
        <v>3.0659999999999996E-2</v>
      </c>
      <c r="M99">
        <f t="shared" si="0"/>
        <v>7.3849999999999749E-2</v>
      </c>
      <c r="N99">
        <f t="shared" si="0"/>
        <v>0.12317499999999956</v>
      </c>
      <c r="O99">
        <f t="shared" si="0"/>
        <v>8.4537499999999641E-2</v>
      </c>
      <c r="P99">
        <f t="shared" si="0"/>
        <v>4.0179999999999931E-2</v>
      </c>
      <c r="Q99">
        <f t="shared" si="0"/>
        <v>2.2317500000000032E-2</v>
      </c>
      <c r="R99">
        <f t="shared" si="0"/>
        <v>0.10025999999999993</v>
      </c>
      <c r="S99">
        <f t="shared" si="0"/>
        <v>6.0322500000000022E-2</v>
      </c>
      <c r="T99">
        <f t="shared" si="0"/>
        <v>0</v>
      </c>
      <c r="U99">
        <f t="shared" si="0"/>
        <v>5.4330000000000087E-2</v>
      </c>
      <c r="V99">
        <f t="shared" si="0"/>
        <v>3.7620000000000091E-2</v>
      </c>
      <c r="W99">
        <f t="shared" si="0"/>
        <v>8.99925000000001E-2</v>
      </c>
      <c r="X99">
        <f t="shared" si="0"/>
        <v>0.26150000000000001</v>
      </c>
      <c r="Y99">
        <f t="shared" si="0"/>
        <v>0</v>
      </c>
      <c r="Z99">
        <f t="shared" si="0"/>
        <v>0.68555250000000068</v>
      </c>
      <c r="AA99">
        <f t="shared" si="0"/>
        <v>0.28702000000000005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0.33136999999999994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9.3228400000000082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3.87</v>
      </c>
      <c r="D3" s="200">
        <v>7.47</v>
      </c>
      <c r="E3" s="200">
        <v>0</v>
      </c>
      <c r="F3" s="200">
        <v>0</v>
      </c>
      <c r="G3" s="200">
        <v>18.100000000000001</v>
      </c>
      <c r="H3" s="200">
        <v>0</v>
      </c>
      <c r="I3" s="200">
        <v>0</v>
      </c>
      <c r="J3" s="200">
        <v>11.69</v>
      </c>
      <c r="K3" s="200">
        <v>77.53</v>
      </c>
      <c r="L3" s="200">
        <v>20.37</v>
      </c>
      <c r="M3" s="200">
        <v>0</v>
      </c>
      <c r="N3" s="200">
        <v>1.1100000000000001</v>
      </c>
      <c r="O3" s="200">
        <v>0.92</v>
      </c>
      <c r="P3" s="200">
        <v>2.27</v>
      </c>
      <c r="Q3" s="200">
        <v>0.84</v>
      </c>
      <c r="R3" s="200">
        <v>4.95</v>
      </c>
      <c r="S3" s="200">
        <v>2.84</v>
      </c>
      <c r="T3" s="200">
        <v>0</v>
      </c>
      <c r="U3" s="200">
        <v>11.91</v>
      </c>
      <c r="V3" s="200">
        <v>2.38</v>
      </c>
      <c r="W3" s="200">
        <v>5.63</v>
      </c>
      <c r="X3" s="200">
        <v>1.37</v>
      </c>
      <c r="Y3" s="200">
        <v>0</v>
      </c>
      <c r="Z3" s="200">
        <v>36.96</v>
      </c>
      <c r="AA3" s="200">
        <v>12.31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9.17</v>
      </c>
      <c r="AL3" s="200">
        <v>0</v>
      </c>
      <c r="AM3" s="200">
        <v>0</v>
      </c>
      <c r="AN3" s="200">
        <v>0</v>
      </c>
      <c r="AO3" s="200">
        <v>222.75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7.47</v>
      </c>
      <c r="E4" s="200">
        <v>0</v>
      </c>
      <c r="F4" s="200">
        <v>0</v>
      </c>
      <c r="G4" s="200">
        <v>18.100000000000001</v>
      </c>
      <c r="H4" s="200">
        <v>0</v>
      </c>
      <c r="I4" s="200">
        <v>0</v>
      </c>
      <c r="J4" s="200">
        <v>11.69</v>
      </c>
      <c r="K4" s="200">
        <v>77.53</v>
      </c>
      <c r="L4" s="200">
        <v>20.37</v>
      </c>
      <c r="M4" s="200">
        <v>0</v>
      </c>
      <c r="N4" s="200">
        <v>1.1100000000000001</v>
      </c>
      <c r="O4" s="200">
        <v>0.92</v>
      </c>
      <c r="P4" s="200">
        <v>2.27</v>
      </c>
      <c r="Q4" s="200">
        <v>0.84</v>
      </c>
      <c r="R4" s="200">
        <v>4.95</v>
      </c>
      <c r="S4" s="200">
        <v>2.84</v>
      </c>
      <c r="T4" s="200">
        <v>0</v>
      </c>
      <c r="U4" s="200">
        <v>11.91</v>
      </c>
      <c r="V4" s="200">
        <v>2.38</v>
      </c>
      <c r="W4" s="200">
        <v>5.63</v>
      </c>
      <c r="X4" s="200">
        <v>1.37</v>
      </c>
      <c r="Y4" s="200">
        <v>0</v>
      </c>
      <c r="Z4" s="200">
        <v>36.96</v>
      </c>
      <c r="AA4" s="200">
        <v>12.31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9.17</v>
      </c>
      <c r="AL4" s="200">
        <v>0</v>
      </c>
      <c r="AM4" s="200">
        <v>0</v>
      </c>
      <c r="AN4" s="200">
        <v>0</v>
      </c>
      <c r="AO4" s="200">
        <v>222.75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7.47</v>
      </c>
      <c r="E5" s="200">
        <v>0</v>
      </c>
      <c r="F5" s="200">
        <v>0</v>
      </c>
      <c r="G5" s="200">
        <v>18.100000000000001</v>
      </c>
      <c r="H5" s="200">
        <v>0</v>
      </c>
      <c r="I5" s="200">
        <v>0</v>
      </c>
      <c r="J5" s="200">
        <v>11.69</v>
      </c>
      <c r="K5" s="200">
        <v>77.53</v>
      </c>
      <c r="L5" s="200">
        <v>20.37</v>
      </c>
      <c r="M5" s="200">
        <v>0</v>
      </c>
      <c r="N5" s="200">
        <v>1.1100000000000001</v>
      </c>
      <c r="O5" s="200">
        <v>0.92</v>
      </c>
      <c r="P5" s="200">
        <v>3.32</v>
      </c>
      <c r="Q5" s="200">
        <v>0.84</v>
      </c>
      <c r="R5" s="200">
        <v>4.95</v>
      </c>
      <c r="S5" s="200">
        <v>2.84</v>
      </c>
      <c r="T5" s="200">
        <v>0</v>
      </c>
      <c r="U5" s="200">
        <v>11.91</v>
      </c>
      <c r="V5" s="200">
        <v>2.38</v>
      </c>
      <c r="W5" s="200">
        <v>5.63</v>
      </c>
      <c r="X5" s="200">
        <v>1.37</v>
      </c>
      <c r="Y5" s="200">
        <v>0</v>
      </c>
      <c r="Z5" s="200">
        <v>36.96</v>
      </c>
      <c r="AA5" s="200">
        <v>12.31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9.17</v>
      </c>
      <c r="AL5" s="200">
        <v>0</v>
      </c>
      <c r="AM5" s="200">
        <v>0</v>
      </c>
      <c r="AN5" s="200">
        <v>0</v>
      </c>
      <c r="AO5" s="200">
        <v>222.75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7.47</v>
      </c>
      <c r="E6" s="200">
        <v>0</v>
      </c>
      <c r="F6" s="200">
        <v>0</v>
      </c>
      <c r="G6" s="200">
        <v>18.100000000000001</v>
      </c>
      <c r="H6" s="200">
        <v>0</v>
      </c>
      <c r="I6" s="200">
        <v>0</v>
      </c>
      <c r="J6" s="200">
        <v>11.69</v>
      </c>
      <c r="K6" s="200">
        <v>77.53</v>
      </c>
      <c r="L6" s="200">
        <v>20.37</v>
      </c>
      <c r="M6" s="200">
        <v>0</v>
      </c>
      <c r="N6" s="200">
        <v>1.1100000000000001</v>
      </c>
      <c r="O6" s="200">
        <v>0.92</v>
      </c>
      <c r="P6" s="200">
        <v>3.32</v>
      </c>
      <c r="Q6" s="200">
        <v>0.84</v>
      </c>
      <c r="R6" s="200">
        <v>4.95</v>
      </c>
      <c r="S6" s="200">
        <v>2.84</v>
      </c>
      <c r="T6" s="200">
        <v>0</v>
      </c>
      <c r="U6" s="200">
        <v>11.91</v>
      </c>
      <c r="V6" s="200">
        <v>2.38</v>
      </c>
      <c r="W6" s="200">
        <v>5.63</v>
      </c>
      <c r="X6" s="200">
        <v>1.37</v>
      </c>
      <c r="Y6" s="200">
        <v>0</v>
      </c>
      <c r="Z6" s="200">
        <v>36.96</v>
      </c>
      <c r="AA6" s="200">
        <v>12.31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9.17</v>
      </c>
      <c r="AL6" s="200">
        <v>0</v>
      </c>
      <c r="AM6" s="200">
        <v>0</v>
      </c>
      <c r="AN6" s="200">
        <v>0</v>
      </c>
      <c r="AO6" s="200">
        <v>222.75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7.47</v>
      </c>
      <c r="E7" s="200">
        <v>0</v>
      </c>
      <c r="F7" s="200">
        <v>0</v>
      </c>
      <c r="G7" s="200">
        <v>18.100000000000001</v>
      </c>
      <c r="H7" s="200">
        <v>0</v>
      </c>
      <c r="I7" s="200">
        <v>0</v>
      </c>
      <c r="J7" s="200">
        <v>11.69</v>
      </c>
      <c r="K7" s="200">
        <v>77.53</v>
      </c>
      <c r="L7" s="200">
        <v>20.37</v>
      </c>
      <c r="M7" s="200">
        <v>0</v>
      </c>
      <c r="N7" s="200">
        <v>1.1100000000000001</v>
      </c>
      <c r="O7" s="200">
        <v>0.92</v>
      </c>
      <c r="P7" s="200">
        <v>3.32</v>
      </c>
      <c r="Q7" s="200">
        <v>0.84</v>
      </c>
      <c r="R7" s="200">
        <v>4.95</v>
      </c>
      <c r="S7" s="200">
        <v>2.84</v>
      </c>
      <c r="T7" s="200">
        <v>0</v>
      </c>
      <c r="U7" s="200">
        <v>11.91</v>
      </c>
      <c r="V7" s="200">
        <v>2.38</v>
      </c>
      <c r="W7" s="200">
        <v>5.63</v>
      </c>
      <c r="X7" s="200">
        <v>17.91</v>
      </c>
      <c r="Y7" s="200">
        <v>0</v>
      </c>
      <c r="Z7" s="200">
        <v>36.96</v>
      </c>
      <c r="AA7" s="200">
        <v>12.31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9.17</v>
      </c>
      <c r="AL7" s="200">
        <v>0</v>
      </c>
      <c r="AM7" s="200">
        <v>0</v>
      </c>
      <c r="AN7" s="200">
        <v>0</v>
      </c>
      <c r="AO7" s="200">
        <v>222.75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7.47</v>
      </c>
      <c r="E8" s="200">
        <v>0</v>
      </c>
      <c r="F8" s="200">
        <v>0</v>
      </c>
      <c r="G8" s="200">
        <v>18.100000000000001</v>
      </c>
      <c r="H8" s="200">
        <v>0</v>
      </c>
      <c r="I8" s="200">
        <v>0</v>
      </c>
      <c r="J8" s="200">
        <v>11.69</v>
      </c>
      <c r="K8" s="200">
        <v>77.53</v>
      </c>
      <c r="L8" s="200">
        <v>20.37</v>
      </c>
      <c r="M8" s="200">
        <v>0</v>
      </c>
      <c r="N8" s="200">
        <v>1.1100000000000001</v>
      </c>
      <c r="O8" s="200">
        <v>0.92</v>
      </c>
      <c r="P8" s="200">
        <v>3.32</v>
      </c>
      <c r="Q8" s="200">
        <v>0.84</v>
      </c>
      <c r="R8" s="200">
        <v>4.95</v>
      </c>
      <c r="S8" s="200">
        <v>2.84</v>
      </c>
      <c r="T8" s="200">
        <v>0</v>
      </c>
      <c r="U8" s="200">
        <v>11.91</v>
      </c>
      <c r="V8" s="200">
        <v>2.38</v>
      </c>
      <c r="W8" s="200">
        <v>5.63</v>
      </c>
      <c r="X8" s="200">
        <v>17.91</v>
      </c>
      <c r="Y8" s="200">
        <v>0</v>
      </c>
      <c r="Z8" s="200">
        <v>36.96</v>
      </c>
      <c r="AA8" s="200">
        <v>12.31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9.17</v>
      </c>
      <c r="AL8" s="200">
        <v>0</v>
      </c>
      <c r="AM8" s="200">
        <v>0</v>
      </c>
      <c r="AN8" s="200">
        <v>0</v>
      </c>
      <c r="AO8" s="200">
        <v>222.75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7.47</v>
      </c>
      <c r="E9" s="200">
        <v>0</v>
      </c>
      <c r="F9" s="200">
        <v>0</v>
      </c>
      <c r="G9" s="200">
        <v>18.100000000000001</v>
      </c>
      <c r="H9" s="200">
        <v>0</v>
      </c>
      <c r="I9" s="200">
        <v>0</v>
      </c>
      <c r="J9" s="200">
        <v>11.69</v>
      </c>
      <c r="K9" s="200">
        <v>77.53</v>
      </c>
      <c r="L9" s="200">
        <v>20.37</v>
      </c>
      <c r="M9" s="200">
        <v>0</v>
      </c>
      <c r="N9" s="200">
        <v>1.1100000000000001</v>
      </c>
      <c r="O9" s="200">
        <v>0.92</v>
      </c>
      <c r="P9" s="200">
        <v>3.32</v>
      </c>
      <c r="Q9" s="200">
        <v>0.84</v>
      </c>
      <c r="R9" s="200">
        <v>4.95</v>
      </c>
      <c r="S9" s="200">
        <v>2.84</v>
      </c>
      <c r="T9" s="200">
        <v>0</v>
      </c>
      <c r="U9" s="200">
        <v>11.91</v>
      </c>
      <c r="V9" s="200">
        <v>2.38</v>
      </c>
      <c r="W9" s="200">
        <v>5.63</v>
      </c>
      <c r="X9" s="200">
        <v>17.91</v>
      </c>
      <c r="Y9" s="200">
        <v>0</v>
      </c>
      <c r="Z9" s="200">
        <v>36.96</v>
      </c>
      <c r="AA9" s="200">
        <v>12.31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9.17</v>
      </c>
      <c r="AL9" s="200">
        <v>0</v>
      </c>
      <c r="AM9" s="200">
        <v>0</v>
      </c>
      <c r="AN9" s="200">
        <v>0</v>
      </c>
      <c r="AO9" s="200">
        <v>222.75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7.47</v>
      </c>
      <c r="E10" s="200">
        <v>0</v>
      </c>
      <c r="F10" s="200">
        <v>0</v>
      </c>
      <c r="G10" s="200">
        <v>18.100000000000001</v>
      </c>
      <c r="H10" s="200">
        <v>0</v>
      </c>
      <c r="I10" s="200">
        <v>0</v>
      </c>
      <c r="J10" s="200">
        <v>11.69</v>
      </c>
      <c r="K10" s="200">
        <v>77.53</v>
      </c>
      <c r="L10" s="200">
        <v>20.37</v>
      </c>
      <c r="M10" s="200">
        <v>0</v>
      </c>
      <c r="N10" s="200">
        <v>1.1100000000000001</v>
      </c>
      <c r="O10" s="200">
        <v>0.92</v>
      </c>
      <c r="P10" s="200">
        <v>3.32</v>
      </c>
      <c r="Q10" s="200">
        <v>0.84</v>
      </c>
      <c r="R10" s="200">
        <v>4.95</v>
      </c>
      <c r="S10" s="200">
        <v>2.84</v>
      </c>
      <c r="T10" s="200">
        <v>0</v>
      </c>
      <c r="U10" s="200">
        <v>11.91</v>
      </c>
      <c r="V10" s="200">
        <v>2.38</v>
      </c>
      <c r="W10" s="200">
        <v>5.63</v>
      </c>
      <c r="X10" s="200">
        <v>17.91</v>
      </c>
      <c r="Y10" s="200">
        <v>0</v>
      </c>
      <c r="Z10" s="200">
        <v>36.96</v>
      </c>
      <c r="AA10" s="200">
        <v>12.31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9.17</v>
      </c>
      <c r="AL10" s="200">
        <v>0</v>
      </c>
      <c r="AM10" s="200">
        <v>0</v>
      </c>
      <c r="AN10" s="200">
        <v>0</v>
      </c>
      <c r="AO10" s="200">
        <v>222.75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7.47</v>
      </c>
      <c r="E11" s="200">
        <v>0</v>
      </c>
      <c r="F11" s="200">
        <v>0</v>
      </c>
      <c r="G11" s="200">
        <v>18.100000000000001</v>
      </c>
      <c r="H11" s="200">
        <v>0</v>
      </c>
      <c r="I11" s="200">
        <v>0</v>
      </c>
      <c r="J11" s="200">
        <v>11.69</v>
      </c>
      <c r="K11" s="200">
        <v>77.53</v>
      </c>
      <c r="L11" s="200">
        <v>20.37</v>
      </c>
      <c r="M11" s="200">
        <v>0</v>
      </c>
      <c r="N11" s="200">
        <v>1.1100000000000001</v>
      </c>
      <c r="O11" s="200">
        <v>0.92</v>
      </c>
      <c r="P11" s="200">
        <v>3.32</v>
      </c>
      <c r="Q11" s="200">
        <v>0.84</v>
      </c>
      <c r="R11" s="200">
        <v>4.95</v>
      </c>
      <c r="S11" s="200">
        <v>2.84</v>
      </c>
      <c r="T11" s="200">
        <v>0</v>
      </c>
      <c r="U11" s="200">
        <v>11.91</v>
      </c>
      <c r="V11" s="200">
        <v>2.38</v>
      </c>
      <c r="W11" s="200">
        <v>5.63</v>
      </c>
      <c r="X11" s="200">
        <v>17.91</v>
      </c>
      <c r="Y11" s="200">
        <v>0</v>
      </c>
      <c r="Z11" s="200">
        <v>36.96</v>
      </c>
      <c r="AA11" s="200">
        <v>12.31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9.17</v>
      </c>
      <c r="AL11" s="200">
        <v>0</v>
      </c>
      <c r="AM11" s="200">
        <v>0</v>
      </c>
      <c r="AN11" s="200">
        <v>0</v>
      </c>
      <c r="AO11" s="200">
        <v>222.75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7.47</v>
      </c>
      <c r="E12" s="200">
        <v>0</v>
      </c>
      <c r="F12" s="200">
        <v>0</v>
      </c>
      <c r="G12" s="200">
        <v>18.100000000000001</v>
      </c>
      <c r="H12" s="200">
        <v>0</v>
      </c>
      <c r="I12" s="200">
        <v>0</v>
      </c>
      <c r="J12" s="200">
        <v>11.69</v>
      </c>
      <c r="K12" s="200">
        <v>77.53</v>
      </c>
      <c r="L12" s="200">
        <v>20.37</v>
      </c>
      <c r="M12" s="200">
        <v>0</v>
      </c>
      <c r="N12" s="200">
        <v>1.1100000000000001</v>
      </c>
      <c r="O12" s="200">
        <v>0.92</v>
      </c>
      <c r="P12" s="200">
        <v>3.32</v>
      </c>
      <c r="Q12" s="200">
        <v>0.84</v>
      </c>
      <c r="R12" s="200">
        <v>4.95</v>
      </c>
      <c r="S12" s="200">
        <v>2.84</v>
      </c>
      <c r="T12" s="200">
        <v>0</v>
      </c>
      <c r="U12" s="200">
        <v>11.91</v>
      </c>
      <c r="V12" s="200">
        <v>2.38</v>
      </c>
      <c r="W12" s="200">
        <v>5.63</v>
      </c>
      <c r="X12" s="200">
        <v>17.91</v>
      </c>
      <c r="Y12" s="200">
        <v>0</v>
      </c>
      <c r="Z12" s="200">
        <v>36.96</v>
      </c>
      <c r="AA12" s="200">
        <v>12.31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9.17</v>
      </c>
      <c r="AL12" s="200">
        <v>0</v>
      </c>
      <c r="AM12" s="200">
        <v>0</v>
      </c>
      <c r="AN12" s="200">
        <v>0</v>
      </c>
      <c r="AO12" s="200">
        <v>222.75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7.47</v>
      </c>
      <c r="E13" s="200">
        <v>0</v>
      </c>
      <c r="F13" s="200">
        <v>0</v>
      </c>
      <c r="G13" s="200">
        <v>18.100000000000001</v>
      </c>
      <c r="H13" s="200">
        <v>0</v>
      </c>
      <c r="I13" s="200">
        <v>0</v>
      </c>
      <c r="J13" s="200">
        <v>11.69</v>
      </c>
      <c r="K13" s="200">
        <v>77.53</v>
      </c>
      <c r="L13" s="200">
        <v>20.37</v>
      </c>
      <c r="M13" s="200">
        <v>0</v>
      </c>
      <c r="N13" s="200">
        <v>1.1100000000000001</v>
      </c>
      <c r="O13" s="200">
        <v>0.92</v>
      </c>
      <c r="P13" s="200">
        <v>3.32</v>
      </c>
      <c r="Q13" s="200">
        <v>0.91</v>
      </c>
      <c r="R13" s="200">
        <v>5.16</v>
      </c>
      <c r="S13" s="200">
        <v>2.98</v>
      </c>
      <c r="T13" s="200">
        <v>0</v>
      </c>
      <c r="U13" s="200">
        <v>11.91</v>
      </c>
      <c r="V13" s="200">
        <v>2.4900000000000002</v>
      </c>
      <c r="W13" s="200">
        <v>5.63</v>
      </c>
      <c r="X13" s="200">
        <v>17.89</v>
      </c>
      <c r="Y13" s="200">
        <v>0</v>
      </c>
      <c r="Z13" s="200">
        <v>36.96</v>
      </c>
      <c r="AA13" s="200">
        <v>12.57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9.17</v>
      </c>
      <c r="AL13" s="200">
        <v>0</v>
      </c>
      <c r="AM13" s="200">
        <v>0</v>
      </c>
      <c r="AN13" s="200">
        <v>0</v>
      </c>
      <c r="AO13" s="200">
        <v>222.75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7.47</v>
      </c>
      <c r="E14" s="200">
        <v>0</v>
      </c>
      <c r="F14" s="200">
        <v>0</v>
      </c>
      <c r="G14" s="200">
        <v>18.100000000000001</v>
      </c>
      <c r="H14" s="200">
        <v>0</v>
      </c>
      <c r="I14" s="200">
        <v>0</v>
      </c>
      <c r="J14" s="200">
        <v>11.69</v>
      </c>
      <c r="K14" s="200">
        <v>77.53</v>
      </c>
      <c r="L14" s="200">
        <v>20.37</v>
      </c>
      <c r="M14" s="200">
        <v>0</v>
      </c>
      <c r="N14" s="200">
        <v>1.1100000000000001</v>
      </c>
      <c r="O14" s="200">
        <v>0.92</v>
      </c>
      <c r="P14" s="200">
        <v>3.32</v>
      </c>
      <c r="Q14" s="200">
        <v>0.91</v>
      </c>
      <c r="R14" s="200">
        <v>5.16</v>
      </c>
      <c r="S14" s="200">
        <v>2.98</v>
      </c>
      <c r="T14" s="200">
        <v>0</v>
      </c>
      <c r="U14" s="200">
        <v>11.91</v>
      </c>
      <c r="V14" s="200">
        <v>2.4900000000000002</v>
      </c>
      <c r="W14" s="200">
        <v>5.63</v>
      </c>
      <c r="X14" s="200">
        <v>17.89</v>
      </c>
      <c r="Y14" s="200">
        <v>0</v>
      </c>
      <c r="Z14" s="200">
        <v>36.96</v>
      </c>
      <c r="AA14" s="200">
        <v>12.57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9.17</v>
      </c>
      <c r="AL14" s="200">
        <v>0</v>
      </c>
      <c r="AM14" s="200">
        <v>0</v>
      </c>
      <c r="AN14" s="200">
        <v>0</v>
      </c>
      <c r="AO14" s="200">
        <v>222.75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7.47</v>
      </c>
      <c r="E15" s="200">
        <v>0</v>
      </c>
      <c r="F15" s="200">
        <v>0</v>
      </c>
      <c r="G15" s="200">
        <v>18.100000000000001</v>
      </c>
      <c r="H15" s="200">
        <v>0</v>
      </c>
      <c r="I15" s="200">
        <v>0</v>
      </c>
      <c r="J15" s="200">
        <v>11.69</v>
      </c>
      <c r="K15" s="200">
        <v>77.53</v>
      </c>
      <c r="L15" s="200">
        <v>20.37</v>
      </c>
      <c r="M15" s="200">
        <v>0</v>
      </c>
      <c r="N15" s="200">
        <v>1.1100000000000001</v>
      </c>
      <c r="O15" s="200">
        <v>0.92</v>
      </c>
      <c r="P15" s="200">
        <v>3.32</v>
      </c>
      <c r="Q15" s="200">
        <v>0.91</v>
      </c>
      <c r="R15" s="200">
        <v>5.16</v>
      </c>
      <c r="S15" s="200">
        <v>2.98</v>
      </c>
      <c r="T15" s="200">
        <v>0</v>
      </c>
      <c r="U15" s="200">
        <v>11.91</v>
      </c>
      <c r="V15" s="200">
        <v>2.4900000000000002</v>
      </c>
      <c r="W15" s="200">
        <v>5.63</v>
      </c>
      <c r="X15" s="200">
        <v>17.89</v>
      </c>
      <c r="Y15" s="200">
        <v>0</v>
      </c>
      <c r="Z15" s="200">
        <v>36.96</v>
      </c>
      <c r="AA15" s="200">
        <v>12.57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9.17</v>
      </c>
      <c r="AL15" s="200">
        <v>0</v>
      </c>
      <c r="AM15" s="200">
        <v>0</v>
      </c>
      <c r="AN15" s="200">
        <v>0</v>
      </c>
      <c r="AO15" s="200">
        <v>222.75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7.47</v>
      </c>
      <c r="E16" s="200">
        <v>0</v>
      </c>
      <c r="F16" s="200">
        <v>0</v>
      </c>
      <c r="G16" s="200">
        <v>18.100000000000001</v>
      </c>
      <c r="H16" s="200">
        <v>0</v>
      </c>
      <c r="I16" s="200">
        <v>0</v>
      </c>
      <c r="J16" s="200">
        <v>11.69</v>
      </c>
      <c r="K16" s="200">
        <v>77.53</v>
      </c>
      <c r="L16" s="200">
        <v>20.37</v>
      </c>
      <c r="M16" s="200">
        <v>0</v>
      </c>
      <c r="N16" s="200">
        <v>1.1100000000000001</v>
      </c>
      <c r="O16" s="200">
        <v>0.92</v>
      </c>
      <c r="P16" s="200">
        <v>3.32</v>
      </c>
      <c r="Q16" s="200">
        <v>0.91</v>
      </c>
      <c r="R16" s="200">
        <v>5.16</v>
      </c>
      <c r="S16" s="200">
        <v>2.98</v>
      </c>
      <c r="T16" s="200">
        <v>0</v>
      </c>
      <c r="U16" s="200">
        <v>11.91</v>
      </c>
      <c r="V16" s="200">
        <v>2.4900000000000002</v>
      </c>
      <c r="W16" s="200">
        <v>5.63</v>
      </c>
      <c r="X16" s="200">
        <v>17.89</v>
      </c>
      <c r="Y16" s="200">
        <v>0</v>
      </c>
      <c r="Z16" s="200">
        <v>36.96</v>
      </c>
      <c r="AA16" s="200">
        <v>12.57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9.17</v>
      </c>
      <c r="AL16" s="200">
        <v>0</v>
      </c>
      <c r="AM16" s="200">
        <v>0</v>
      </c>
      <c r="AN16" s="200">
        <v>0</v>
      </c>
      <c r="AO16" s="200">
        <v>222.75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7.47</v>
      </c>
      <c r="E17" s="200">
        <v>0</v>
      </c>
      <c r="F17" s="200">
        <v>0</v>
      </c>
      <c r="G17" s="200">
        <v>18.100000000000001</v>
      </c>
      <c r="H17" s="200">
        <v>0</v>
      </c>
      <c r="I17" s="200">
        <v>0</v>
      </c>
      <c r="J17" s="200">
        <v>11.69</v>
      </c>
      <c r="K17" s="200">
        <v>77.53</v>
      </c>
      <c r="L17" s="200">
        <v>20.37</v>
      </c>
      <c r="M17" s="200">
        <v>0</v>
      </c>
      <c r="N17" s="200">
        <v>1.1100000000000001</v>
      </c>
      <c r="O17" s="200">
        <v>0.92</v>
      </c>
      <c r="P17" s="200">
        <v>3.32</v>
      </c>
      <c r="Q17" s="200">
        <v>0.91</v>
      </c>
      <c r="R17" s="200">
        <v>5.16</v>
      </c>
      <c r="S17" s="200">
        <v>2.98</v>
      </c>
      <c r="T17" s="200">
        <v>0</v>
      </c>
      <c r="U17" s="200">
        <v>11.91</v>
      </c>
      <c r="V17" s="200">
        <v>0.19</v>
      </c>
      <c r="W17" s="200">
        <v>5.63</v>
      </c>
      <c r="X17" s="200">
        <v>1.37</v>
      </c>
      <c r="Y17" s="200">
        <v>0</v>
      </c>
      <c r="Z17" s="200">
        <v>36.96</v>
      </c>
      <c r="AA17" s="200">
        <v>12.7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9.17</v>
      </c>
      <c r="AL17" s="200">
        <v>0</v>
      </c>
      <c r="AM17" s="200">
        <v>0</v>
      </c>
      <c r="AN17" s="200">
        <v>0</v>
      </c>
      <c r="AO17" s="200">
        <v>222.75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7.47</v>
      </c>
      <c r="E18" s="200">
        <v>0</v>
      </c>
      <c r="F18" s="200">
        <v>0</v>
      </c>
      <c r="G18" s="200">
        <v>18.100000000000001</v>
      </c>
      <c r="H18" s="200">
        <v>0</v>
      </c>
      <c r="I18" s="200">
        <v>0</v>
      </c>
      <c r="J18" s="200">
        <v>11.69</v>
      </c>
      <c r="K18" s="200">
        <v>77.53</v>
      </c>
      <c r="L18" s="200">
        <v>20.37</v>
      </c>
      <c r="M18" s="200">
        <v>0</v>
      </c>
      <c r="N18" s="200">
        <v>1.1100000000000001</v>
      </c>
      <c r="O18" s="200">
        <v>0.92</v>
      </c>
      <c r="P18" s="200">
        <v>3.32</v>
      </c>
      <c r="Q18" s="200">
        <v>0.91</v>
      </c>
      <c r="R18" s="200">
        <v>5.16</v>
      </c>
      <c r="S18" s="200">
        <v>2.98</v>
      </c>
      <c r="T18" s="200">
        <v>0</v>
      </c>
      <c r="U18" s="200">
        <v>11.91</v>
      </c>
      <c r="V18" s="200">
        <v>0.19</v>
      </c>
      <c r="W18" s="200">
        <v>0.43</v>
      </c>
      <c r="X18" s="200">
        <v>1.37</v>
      </c>
      <c r="Y18" s="200">
        <v>0</v>
      </c>
      <c r="Z18" s="200">
        <v>36.96</v>
      </c>
      <c r="AA18" s="200">
        <v>12.7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9.17</v>
      </c>
      <c r="AL18" s="200">
        <v>0</v>
      </c>
      <c r="AM18" s="200">
        <v>0</v>
      </c>
      <c r="AN18" s="200">
        <v>0</v>
      </c>
      <c r="AO18" s="200">
        <v>222.75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7.47</v>
      </c>
      <c r="E19" s="200">
        <v>0</v>
      </c>
      <c r="F19" s="200">
        <v>0</v>
      </c>
      <c r="G19" s="200">
        <v>18.100000000000001</v>
      </c>
      <c r="H19" s="200">
        <v>0</v>
      </c>
      <c r="I19" s="200">
        <v>0</v>
      </c>
      <c r="J19" s="200">
        <v>11.69</v>
      </c>
      <c r="K19" s="200">
        <v>77.53</v>
      </c>
      <c r="L19" s="200">
        <v>20.37</v>
      </c>
      <c r="M19" s="200">
        <v>0</v>
      </c>
      <c r="N19" s="200">
        <v>1.1100000000000001</v>
      </c>
      <c r="O19" s="200">
        <v>1.69</v>
      </c>
      <c r="P19" s="200">
        <v>3.32</v>
      </c>
      <c r="Q19" s="200">
        <v>0.91</v>
      </c>
      <c r="R19" s="200">
        <v>5.16</v>
      </c>
      <c r="S19" s="200">
        <v>2.98</v>
      </c>
      <c r="T19" s="200">
        <v>0</v>
      </c>
      <c r="U19" s="200">
        <v>11.91</v>
      </c>
      <c r="V19" s="200">
        <v>0.19</v>
      </c>
      <c r="W19" s="200">
        <v>0.43</v>
      </c>
      <c r="X19" s="200">
        <v>1.37</v>
      </c>
      <c r="Y19" s="200">
        <v>0</v>
      </c>
      <c r="Z19" s="200">
        <v>32.14</v>
      </c>
      <c r="AA19" s="200">
        <v>12.7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9.17</v>
      </c>
      <c r="AL19" s="200">
        <v>0</v>
      </c>
      <c r="AM19" s="200">
        <v>0</v>
      </c>
      <c r="AN19" s="200">
        <v>0</v>
      </c>
      <c r="AO19" s="200">
        <v>222.75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7.47</v>
      </c>
      <c r="E20" s="200">
        <v>0</v>
      </c>
      <c r="F20" s="200">
        <v>0</v>
      </c>
      <c r="G20" s="200">
        <v>18.100000000000001</v>
      </c>
      <c r="H20" s="200">
        <v>0</v>
      </c>
      <c r="I20" s="200">
        <v>0</v>
      </c>
      <c r="J20" s="200">
        <v>11.69</v>
      </c>
      <c r="K20" s="200">
        <v>77.53</v>
      </c>
      <c r="L20" s="200">
        <v>20.37</v>
      </c>
      <c r="M20" s="200">
        <v>0</v>
      </c>
      <c r="N20" s="200">
        <v>1.1100000000000001</v>
      </c>
      <c r="O20" s="200">
        <v>0.92</v>
      </c>
      <c r="P20" s="200">
        <v>3.32</v>
      </c>
      <c r="Q20" s="200">
        <v>0.91</v>
      </c>
      <c r="R20" s="200">
        <v>5.16</v>
      </c>
      <c r="S20" s="200">
        <v>2.98</v>
      </c>
      <c r="T20" s="200">
        <v>0</v>
      </c>
      <c r="U20" s="200">
        <v>11.91</v>
      </c>
      <c r="V20" s="200">
        <v>0.19</v>
      </c>
      <c r="W20" s="200">
        <v>0.43</v>
      </c>
      <c r="X20" s="200">
        <v>1.37</v>
      </c>
      <c r="Y20" s="200">
        <v>0</v>
      </c>
      <c r="Z20" s="200">
        <v>32.14</v>
      </c>
      <c r="AA20" s="200">
        <v>12.7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9.17</v>
      </c>
      <c r="AL20" s="200">
        <v>0</v>
      </c>
      <c r="AM20" s="200">
        <v>0</v>
      </c>
      <c r="AN20" s="200">
        <v>0</v>
      </c>
      <c r="AO20" s="200">
        <v>222.75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7.47</v>
      </c>
      <c r="E21" s="200">
        <v>0</v>
      </c>
      <c r="F21" s="200">
        <v>0</v>
      </c>
      <c r="G21" s="200">
        <v>18.100000000000001</v>
      </c>
      <c r="H21" s="200">
        <v>0</v>
      </c>
      <c r="I21" s="200">
        <v>0</v>
      </c>
      <c r="J21" s="200">
        <v>11.69</v>
      </c>
      <c r="K21" s="200">
        <v>77.53</v>
      </c>
      <c r="L21" s="200">
        <v>20.37</v>
      </c>
      <c r="M21" s="200">
        <v>0</v>
      </c>
      <c r="N21" s="200">
        <v>1.1100000000000001</v>
      </c>
      <c r="O21" s="200">
        <v>0.92</v>
      </c>
      <c r="P21" s="200">
        <v>3.32</v>
      </c>
      <c r="Q21" s="200">
        <v>0.91</v>
      </c>
      <c r="R21" s="200">
        <v>5.16</v>
      </c>
      <c r="S21" s="200">
        <v>2.98</v>
      </c>
      <c r="T21" s="200">
        <v>0</v>
      </c>
      <c r="U21" s="200">
        <v>11.91</v>
      </c>
      <c r="V21" s="200">
        <v>0.19</v>
      </c>
      <c r="W21" s="200">
        <v>0.43</v>
      </c>
      <c r="X21" s="200">
        <v>1.37</v>
      </c>
      <c r="Y21" s="200">
        <v>0</v>
      </c>
      <c r="Z21" s="200">
        <v>32.14</v>
      </c>
      <c r="AA21" s="200">
        <v>12.7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9.17</v>
      </c>
      <c r="AL21" s="200">
        <v>0</v>
      </c>
      <c r="AM21" s="200">
        <v>0</v>
      </c>
      <c r="AN21" s="200">
        <v>0</v>
      </c>
      <c r="AO21" s="200">
        <v>222.75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7.47</v>
      </c>
      <c r="E22" s="200">
        <v>0</v>
      </c>
      <c r="F22" s="200">
        <v>0</v>
      </c>
      <c r="G22" s="200">
        <v>18.100000000000001</v>
      </c>
      <c r="H22" s="200">
        <v>0</v>
      </c>
      <c r="I22" s="200">
        <v>0</v>
      </c>
      <c r="J22" s="200">
        <v>11.69</v>
      </c>
      <c r="K22" s="200">
        <v>77.53</v>
      </c>
      <c r="L22" s="200">
        <v>20.37</v>
      </c>
      <c r="M22" s="200">
        <v>0</v>
      </c>
      <c r="N22" s="200">
        <v>1.1100000000000001</v>
      </c>
      <c r="O22" s="200">
        <v>0.92</v>
      </c>
      <c r="P22" s="200">
        <v>3.32</v>
      </c>
      <c r="Q22" s="200">
        <v>0.91</v>
      </c>
      <c r="R22" s="200">
        <v>5.16</v>
      </c>
      <c r="S22" s="200">
        <v>2.98</v>
      </c>
      <c r="T22" s="200">
        <v>0</v>
      </c>
      <c r="U22" s="200">
        <v>11.91</v>
      </c>
      <c r="V22" s="200">
        <v>0.19</v>
      </c>
      <c r="W22" s="200">
        <v>0.67</v>
      </c>
      <c r="X22" s="200">
        <v>1.63</v>
      </c>
      <c r="Y22" s="200">
        <v>0</v>
      </c>
      <c r="Z22" s="200">
        <v>32.14</v>
      </c>
      <c r="AA22" s="200">
        <v>12.7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9.17</v>
      </c>
      <c r="AL22" s="200">
        <v>0</v>
      </c>
      <c r="AM22" s="200">
        <v>0</v>
      </c>
      <c r="AN22" s="200">
        <v>0</v>
      </c>
      <c r="AO22" s="200">
        <v>222.75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7.47</v>
      </c>
      <c r="E23" s="200">
        <v>0</v>
      </c>
      <c r="F23" s="200">
        <v>0</v>
      </c>
      <c r="G23" s="200">
        <v>18.100000000000001</v>
      </c>
      <c r="H23" s="200">
        <v>0</v>
      </c>
      <c r="I23" s="200">
        <v>0</v>
      </c>
      <c r="J23" s="200">
        <v>11.69</v>
      </c>
      <c r="K23" s="200">
        <v>77.53</v>
      </c>
      <c r="L23" s="200">
        <v>20.37</v>
      </c>
      <c r="M23" s="200">
        <v>0</v>
      </c>
      <c r="N23" s="200">
        <v>1.1100000000000001</v>
      </c>
      <c r="O23" s="200">
        <v>0.92</v>
      </c>
      <c r="P23" s="200">
        <v>3.32</v>
      </c>
      <c r="Q23" s="200">
        <v>0.91</v>
      </c>
      <c r="R23" s="200">
        <v>0.39</v>
      </c>
      <c r="S23" s="200">
        <v>2.98</v>
      </c>
      <c r="T23" s="200">
        <v>0</v>
      </c>
      <c r="U23" s="200">
        <v>11.91</v>
      </c>
      <c r="V23" s="200">
        <v>0.19</v>
      </c>
      <c r="W23" s="200">
        <v>0.43</v>
      </c>
      <c r="X23" s="200">
        <v>1.37</v>
      </c>
      <c r="Y23" s="200">
        <v>0</v>
      </c>
      <c r="Z23" s="200">
        <v>19.84</v>
      </c>
      <c r="AA23" s="200">
        <v>12.7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9.17</v>
      </c>
      <c r="AL23" s="200">
        <v>0</v>
      </c>
      <c r="AM23" s="200">
        <v>0</v>
      </c>
      <c r="AN23" s="200">
        <v>0</v>
      </c>
      <c r="AO23" s="200">
        <v>222.75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7.47</v>
      </c>
      <c r="E24" s="200">
        <v>0</v>
      </c>
      <c r="F24" s="200">
        <v>0</v>
      </c>
      <c r="G24" s="200">
        <v>18.100000000000001</v>
      </c>
      <c r="H24" s="200">
        <v>0</v>
      </c>
      <c r="I24" s="200">
        <v>0</v>
      </c>
      <c r="J24" s="200">
        <v>11.69</v>
      </c>
      <c r="K24" s="200">
        <v>77.53</v>
      </c>
      <c r="L24" s="200">
        <v>20.37</v>
      </c>
      <c r="M24" s="200">
        <v>0</v>
      </c>
      <c r="N24" s="200">
        <v>1.1100000000000001</v>
      </c>
      <c r="O24" s="200">
        <v>0.92</v>
      </c>
      <c r="P24" s="200">
        <v>3.32</v>
      </c>
      <c r="Q24" s="200">
        <v>0.91</v>
      </c>
      <c r="R24" s="200">
        <v>0.39</v>
      </c>
      <c r="S24" s="200">
        <v>2.98</v>
      </c>
      <c r="T24" s="200">
        <v>0</v>
      </c>
      <c r="U24" s="200">
        <v>11.91</v>
      </c>
      <c r="V24" s="200">
        <v>0.19</v>
      </c>
      <c r="W24" s="200">
        <v>0.43</v>
      </c>
      <c r="X24" s="200">
        <v>1.37</v>
      </c>
      <c r="Y24" s="200">
        <v>0</v>
      </c>
      <c r="Z24" s="200">
        <v>7.26</v>
      </c>
      <c r="AA24" s="200">
        <v>12.7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9.17</v>
      </c>
      <c r="AL24" s="200">
        <v>0</v>
      </c>
      <c r="AM24" s="200">
        <v>0</v>
      </c>
      <c r="AN24" s="200">
        <v>0</v>
      </c>
      <c r="AO24" s="200">
        <v>222.75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7.47</v>
      </c>
      <c r="E25" s="200">
        <v>0</v>
      </c>
      <c r="F25" s="200">
        <v>0</v>
      </c>
      <c r="G25" s="200">
        <v>18.100000000000001</v>
      </c>
      <c r="H25" s="200">
        <v>0</v>
      </c>
      <c r="I25" s="200">
        <v>0</v>
      </c>
      <c r="J25" s="200">
        <v>11.69</v>
      </c>
      <c r="K25" s="200">
        <v>77.53</v>
      </c>
      <c r="L25" s="200">
        <v>20.37</v>
      </c>
      <c r="M25" s="200">
        <v>0</v>
      </c>
      <c r="N25" s="200">
        <v>1.1100000000000001</v>
      </c>
      <c r="O25" s="200">
        <v>0.92</v>
      </c>
      <c r="P25" s="200">
        <v>3.32</v>
      </c>
      <c r="Q25" s="200">
        <v>0.91</v>
      </c>
      <c r="R25" s="200">
        <v>0.39</v>
      </c>
      <c r="S25" s="200">
        <v>1.67</v>
      </c>
      <c r="T25" s="200">
        <v>0</v>
      </c>
      <c r="U25" s="200">
        <v>11.91</v>
      </c>
      <c r="V25" s="200">
        <v>0.19</v>
      </c>
      <c r="W25" s="200">
        <v>0.43</v>
      </c>
      <c r="X25" s="200">
        <v>1.37</v>
      </c>
      <c r="Y25" s="200">
        <v>0</v>
      </c>
      <c r="Z25" s="200">
        <v>2.58</v>
      </c>
      <c r="AA25" s="200">
        <v>12.7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9.17</v>
      </c>
      <c r="AL25" s="200">
        <v>0</v>
      </c>
      <c r="AM25" s="200">
        <v>0</v>
      </c>
      <c r="AN25" s="200">
        <v>0</v>
      </c>
      <c r="AO25" s="200">
        <v>222.75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7.47</v>
      </c>
      <c r="E26" s="200">
        <v>0</v>
      </c>
      <c r="F26" s="200">
        <v>0</v>
      </c>
      <c r="G26" s="200">
        <v>18.100000000000001</v>
      </c>
      <c r="H26" s="200">
        <v>0</v>
      </c>
      <c r="I26" s="200">
        <v>0</v>
      </c>
      <c r="J26" s="200">
        <v>11.69</v>
      </c>
      <c r="K26" s="200">
        <v>77.53</v>
      </c>
      <c r="L26" s="200">
        <v>20.37</v>
      </c>
      <c r="M26" s="200">
        <v>0</v>
      </c>
      <c r="N26" s="200">
        <v>1.1100000000000001</v>
      </c>
      <c r="O26" s="200">
        <v>0.92</v>
      </c>
      <c r="P26" s="200">
        <v>3.32</v>
      </c>
      <c r="Q26" s="200">
        <v>0.91</v>
      </c>
      <c r="R26" s="200">
        <v>0.39</v>
      </c>
      <c r="S26" s="200">
        <v>2.99</v>
      </c>
      <c r="T26" s="200">
        <v>0</v>
      </c>
      <c r="U26" s="200">
        <v>11.91</v>
      </c>
      <c r="V26" s="200">
        <v>0.19</v>
      </c>
      <c r="W26" s="200">
        <v>0.43</v>
      </c>
      <c r="X26" s="200">
        <v>1.37</v>
      </c>
      <c r="Y26" s="200">
        <v>0</v>
      </c>
      <c r="Z26" s="200">
        <v>2.58</v>
      </c>
      <c r="AA26" s="200">
        <v>12.7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9.17</v>
      </c>
      <c r="AL26" s="200">
        <v>0</v>
      </c>
      <c r="AM26" s="200">
        <v>0</v>
      </c>
      <c r="AN26" s="200">
        <v>0</v>
      </c>
      <c r="AO26" s="200">
        <v>222.75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7.47</v>
      </c>
      <c r="E27" s="200">
        <v>0</v>
      </c>
      <c r="F27" s="200">
        <v>0</v>
      </c>
      <c r="G27" s="200">
        <v>18.100000000000001</v>
      </c>
      <c r="H27" s="200">
        <v>0</v>
      </c>
      <c r="I27" s="200">
        <v>0</v>
      </c>
      <c r="J27" s="200">
        <v>11.69</v>
      </c>
      <c r="K27" s="200">
        <v>77.53</v>
      </c>
      <c r="L27" s="200">
        <v>20.37</v>
      </c>
      <c r="M27" s="200">
        <v>0</v>
      </c>
      <c r="N27" s="200">
        <v>1.1100000000000001</v>
      </c>
      <c r="O27" s="200">
        <v>0.92</v>
      </c>
      <c r="P27" s="200">
        <v>3.32</v>
      </c>
      <c r="Q27" s="200">
        <v>0.91</v>
      </c>
      <c r="R27" s="200">
        <v>0.39</v>
      </c>
      <c r="S27" s="200">
        <v>2.99</v>
      </c>
      <c r="T27" s="200">
        <v>0</v>
      </c>
      <c r="U27" s="200">
        <v>12.73</v>
      </c>
      <c r="V27" s="200">
        <v>0.19</v>
      </c>
      <c r="W27" s="200">
        <v>0.43</v>
      </c>
      <c r="X27" s="200">
        <v>1.37</v>
      </c>
      <c r="Y27" s="200">
        <v>0</v>
      </c>
      <c r="Z27" s="200">
        <v>2.58</v>
      </c>
      <c r="AA27" s="200">
        <v>12.7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11.51</v>
      </c>
      <c r="AL27" s="200">
        <v>0</v>
      </c>
      <c r="AM27" s="200">
        <v>0</v>
      </c>
      <c r="AN27" s="200">
        <v>0</v>
      </c>
      <c r="AO27" s="200">
        <v>222.75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7.47</v>
      </c>
      <c r="E28" s="200">
        <v>0</v>
      </c>
      <c r="F28" s="200">
        <v>0</v>
      </c>
      <c r="G28" s="200">
        <v>18.100000000000001</v>
      </c>
      <c r="H28" s="200">
        <v>0</v>
      </c>
      <c r="I28" s="200">
        <v>0</v>
      </c>
      <c r="J28" s="200">
        <v>11.69</v>
      </c>
      <c r="K28" s="200">
        <v>77.53</v>
      </c>
      <c r="L28" s="200">
        <v>20.37</v>
      </c>
      <c r="M28" s="200">
        <v>0</v>
      </c>
      <c r="N28" s="200">
        <v>1.1100000000000001</v>
      </c>
      <c r="O28" s="200">
        <v>0.92</v>
      </c>
      <c r="P28" s="200">
        <v>3.32</v>
      </c>
      <c r="Q28" s="200">
        <v>0.91</v>
      </c>
      <c r="R28" s="200">
        <v>0.39</v>
      </c>
      <c r="S28" s="200">
        <v>2.99</v>
      </c>
      <c r="T28" s="200">
        <v>0</v>
      </c>
      <c r="U28" s="200">
        <v>12.08</v>
      </c>
      <c r="V28" s="200">
        <v>0.19</v>
      </c>
      <c r="W28" s="200">
        <v>0.43</v>
      </c>
      <c r="X28" s="200">
        <v>1.37</v>
      </c>
      <c r="Y28" s="200">
        <v>0</v>
      </c>
      <c r="Z28" s="200">
        <v>2.58</v>
      </c>
      <c r="AA28" s="200">
        <v>12.7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11.51</v>
      </c>
      <c r="AL28" s="200">
        <v>0</v>
      </c>
      <c r="AM28" s="200">
        <v>0</v>
      </c>
      <c r="AN28" s="200">
        <v>0</v>
      </c>
      <c r="AO28" s="200">
        <v>222.75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7.47</v>
      </c>
      <c r="E29" s="200">
        <v>0</v>
      </c>
      <c r="F29" s="200">
        <v>0</v>
      </c>
      <c r="G29" s="200">
        <v>18.100000000000001</v>
      </c>
      <c r="H29" s="200">
        <v>0</v>
      </c>
      <c r="I29" s="200">
        <v>0</v>
      </c>
      <c r="J29" s="200">
        <v>11.69</v>
      </c>
      <c r="K29" s="200">
        <v>77.53</v>
      </c>
      <c r="L29" s="200">
        <v>20.37</v>
      </c>
      <c r="M29" s="200">
        <v>0</v>
      </c>
      <c r="N29" s="200">
        <v>1.1100000000000001</v>
      </c>
      <c r="O29" s="200">
        <v>0.92</v>
      </c>
      <c r="P29" s="200">
        <v>3.32</v>
      </c>
      <c r="Q29" s="200">
        <v>0.91</v>
      </c>
      <c r="R29" s="200">
        <v>0.39</v>
      </c>
      <c r="S29" s="200">
        <v>2.99</v>
      </c>
      <c r="T29" s="200">
        <v>0</v>
      </c>
      <c r="U29" s="200">
        <v>12.08</v>
      </c>
      <c r="V29" s="200">
        <v>0.19</v>
      </c>
      <c r="W29" s="200">
        <v>0.43</v>
      </c>
      <c r="X29" s="200">
        <v>1.37</v>
      </c>
      <c r="Y29" s="200">
        <v>0</v>
      </c>
      <c r="Z29" s="200">
        <v>2.58</v>
      </c>
      <c r="AA29" s="200">
        <v>12.7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11.51</v>
      </c>
      <c r="AL29" s="200">
        <v>0</v>
      </c>
      <c r="AM29" s="200">
        <v>0</v>
      </c>
      <c r="AN29" s="200">
        <v>0</v>
      </c>
      <c r="AO29" s="200">
        <v>222.75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7.47</v>
      </c>
      <c r="E30" s="200">
        <v>0</v>
      </c>
      <c r="F30" s="200">
        <v>0</v>
      </c>
      <c r="G30" s="200">
        <v>18.100000000000001</v>
      </c>
      <c r="H30" s="200">
        <v>0</v>
      </c>
      <c r="I30" s="200">
        <v>0</v>
      </c>
      <c r="J30" s="200">
        <v>11.69</v>
      </c>
      <c r="K30" s="200">
        <v>77.53</v>
      </c>
      <c r="L30" s="200">
        <v>20.37</v>
      </c>
      <c r="M30" s="200">
        <v>0</v>
      </c>
      <c r="N30" s="200">
        <v>1.1100000000000001</v>
      </c>
      <c r="O30" s="200">
        <v>0.92</v>
      </c>
      <c r="P30" s="200">
        <v>3.32</v>
      </c>
      <c r="Q30" s="200">
        <v>0.1</v>
      </c>
      <c r="R30" s="200">
        <v>0.39</v>
      </c>
      <c r="S30" s="200">
        <v>0.24</v>
      </c>
      <c r="T30" s="200">
        <v>0</v>
      </c>
      <c r="U30" s="200">
        <v>12.08</v>
      </c>
      <c r="V30" s="200">
        <v>0.19</v>
      </c>
      <c r="W30" s="200">
        <v>0.43</v>
      </c>
      <c r="X30" s="200">
        <v>1.37</v>
      </c>
      <c r="Y30" s="200">
        <v>0</v>
      </c>
      <c r="Z30" s="200">
        <v>2.58</v>
      </c>
      <c r="AA30" s="200">
        <v>0.84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11.51</v>
      </c>
      <c r="AL30" s="200">
        <v>0</v>
      </c>
      <c r="AM30" s="200">
        <v>0</v>
      </c>
      <c r="AN30" s="200">
        <v>0</v>
      </c>
      <c r="AO30" s="200">
        <v>222.75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7.47</v>
      </c>
      <c r="E31" s="200">
        <v>0</v>
      </c>
      <c r="F31" s="200">
        <v>0</v>
      </c>
      <c r="G31" s="200">
        <v>18.100000000000001</v>
      </c>
      <c r="H31" s="200">
        <v>0</v>
      </c>
      <c r="I31" s="200">
        <v>0</v>
      </c>
      <c r="J31" s="200">
        <v>11.69</v>
      </c>
      <c r="K31" s="200">
        <v>77.53</v>
      </c>
      <c r="L31" s="200">
        <v>20.37</v>
      </c>
      <c r="M31" s="200">
        <v>0</v>
      </c>
      <c r="N31" s="200">
        <v>1.1100000000000001</v>
      </c>
      <c r="O31" s="200">
        <v>0.92</v>
      </c>
      <c r="P31" s="200">
        <v>3.32</v>
      </c>
      <c r="Q31" s="200">
        <v>0.1</v>
      </c>
      <c r="R31" s="200">
        <v>0.39</v>
      </c>
      <c r="S31" s="200">
        <v>0.24</v>
      </c>
      <c r="T31" s="200">
        <v>0</v>
      </c>
      <c r="U31" s="200">
        <v>12.08</v>
      </c>
      <c r="V31" s="200">
        <v>0.19</v>
      </c>
      <c r="W31" s="200">
        <v>0.43</v>
      </c>
      <c r="X31" s="200">
        <v>1.37</v>
      </c>
      <c r="Y31" s="200">
        <v>0</v>
      </c>
      <c r="Z31" s="200">
        <v>2.58</v>
      </c>
      <c r="AA31" s="200">
        <v>0.84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12.6</v>
      </c>
      <c r="AL31" s="200">
        <v>0</v>
      </c>
      <c r="AM31" s="200">
        <v>0</v>
      </c>
      <c r="AN31" s="200">
        <v>0</v>
      </c>
      <c r="AO31" s="200">
        <v>222.75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7.47</v>
      </c>
      <c r="E32" s="200">
        <v>0</v>
      </c>
      <c r="F32" s="200">
        <v>0</v>
      </c>
      <c r="G32" s="200">
        <v>18.100000000000001</v>
      </c>
      <c r="H32" s="200">
        <v>0</v>
      </c>
      <c r="I32" s="200">
        <v>0</v>
      </c>
      <c r="J32" s="200">
        <v>11.69</v>
      </c>
      <c r="K32" s="200">
        <v>23.85</v>
      </c>
      <c r="L32" s="200">
        <v>1.59</v>
      </c>
      <c r="M32" s="200">
        <v>0</v>
      </c>
      <c r="N32" s="200">
        <v>1.1100000000000001</v>
      </c>
      <c r="O32" s="200">
        <v>0.92</v>
      </c>
      <c r="P32" s="200">
        <v>3.32</v>
      </c>
      <c r="Q32" s="200">
        <v>0.1</v>
      </c>
      <c r="R32" s="200">
        <v>0.39</v>
      </c>
      <c r="S32" s="200">
        <v>0.24</v>
      </c>
      <c r="T32" s="200">
        <v>0</v>
      </c>
      <c r="U32" s="200">
        <v>12.08</v>
      </c>
      <c r="V32" s="200">
        <v>0.19</v>
      </c>
      <c r="W32" s="200">
        <v>0.43</v>
      </c>
      <c r="X32" s="200">
        <v>1.37</v>
      </c>
      <c r="Y32" s="200">
        <v>0</v>
      </c>
      <c r="Z32" s="200">
        <v>2.58</v>
      </c>
      <c r="AA32" s="200">
        <v>0.84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12.6</v>
      </c>
      <c r="AL32" s="200">
        <v>0</v>
      </c>
      <c r="AM32" s="200">
        <v>0</v>
      </c>
      <c r="AN32" s="200">
        <v>0</v>
      </c>
      <c r="AO32" s="200">
        <v>222.75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7.47</v>
      </c>
      <c r="E33" s="200">
        <v>0</v>
      </c>
      <c r="F33" s="200">
        <v>0</v>
      </c>
      <c r="G33" s="200">
        <v>18.100000000000001</v>
      </c>
      <c r="H33" s="200">
        <v>0</v>
      </c>
      <c r="I33" s="200">
        <v>0</v>
      </c>
      <c r="J33" s="200">
        <v>11.69</v>
      </c>
      <c r="K33" s="200">
        <v>5.96</v>
      </c>
      <c r="L33" s="200">
        <v>1.59</v>
      </c>
      <c r="M33" s="200">
        <v>0</v>
      </c>
      <c r="N33" s="200">
        <v>1.1100000000000001</v>
      </c>
      <c r="O33" s="200">
        <v>0.92</v>
      </c>
      <c r="P33" s="200">
        <v>3.32</v>
      </c>
      <c r="Q33" s="200">
        <v>0.1</v>
      </c>
      <c r="R33" s="200">
        <v>0.39</v>
      </c>
      <c r="S33" s="200">
        <v>0.24</v>
      </c>
      <c r="T33" s="200">
        <v>0</v>
      </c>
      <c r="U33" s="200">
        <v>12.08</v>
      </c>
      <c r="V33" s="200">
        <v>0.19</v>
      </c>
      <c r="W33" s="200">
        <v>0.43</v>
      </c>
      <c r="X33" s="200">
        <v>1.37</v>
      </c>
      <c r="Y33" s="200">
        <v>0</v>
      </c>
      <c r="Z33" s="200">
        <v>2.58</v>
      </c>
      <c r="AA33" s="200">
        <v>0.84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12.6</v>
      </c>
      <c r="AL33" s="200">
        <v>0</v>
      </c>
      <c r="AM33" s="200">
        <v>0</v>
      </c>
      <c r="AN33" s="200">
        <v>0</v>
      </c>
      <c r="AO33" s="200">
        <v>222.75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7.47</v>
      </c>
      <c r="E34" s="200">
        <v>0</v>
      </c>
      <c r="F34" s="200">
        <v>0</v>
      </c>
      <c r="G34" s="200">
        <v>18.100000000000001</v>
      </c>
      <c r="H34" s="200">
        <v>0</v>
      </c>
      <c r="I34" s="200">
        <v>0</v>
      </c>
      <c r="J34" s="200">
        <v>11.69</v>
      </c>
      <c r="K34" s="200">
        <v>5.96</v>
      </c>
      <c r="L34" s="200">
        <v>1.59</v>
      </c>
      <c r="M34" s="200">
        <v>0</v>
      </c>
      <c r="N34" s="200">
        <v>1.1100000000000001</v>
      </c>
      <c r="O34" s="200">
        <v>0.92</v>
      </c>
      <c r="P34" s="200">
        <v>3.32</v>
      </c>
      <c r="Q34" s="200">
        <v>0.1</v>
      </c>
      <c r="R34" s="200">
        <v>0.39</v>
      </c>
      <c r="S34" s="200">
        <v>0.24</v>
      </c>
      <c r="T34" s="200">
        <v>0</v>
      </c>
      <c r="U34" s="200">
        <v>12.08</v>
      </c>
      <c r="V34" s="200">
        <v>0.19</v>
      </c>
      <c r="W34" s="200">
        <v>0.43</v>
      </c>
      <c r="X34" s="200">
        <v>1.37</v>
      </c>
      <c r="Y34" s="200">
        <v>0</v>
      </c>
      <c r="Z34" s="200">
        <v>2.58</v>
      </c>
      <c r="AA34" s="200">
        <v>0.84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12.6</v>
      </c>
      <c r="AL34" s="200">
        <v>0</v>
      </c>
      <c r="AM34" s="200">
        <v>0</v>
      </c>
      <c r="AN34" s="200">
        <v>0</v>
      </c>
      <c r="AO34" s="200">
        <v>222.75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7.47</v>
      </c>
      <c r="E35" s="200">
        <v>0</v>
      </c>
      <c r="F35" s="200">
        <v>0</v>
      </c>
      <c r="G35" s="200">
        <v>18.100000000000001</v>
      </c>
      <c r="H35" s="200">
        <v>0</v>
      </c>
      <c r="I35" s="200">
        <v>0</v>
      </c>
      <c r="J35" s="200">
        <v>11.69</v>
      </c>
      <c r="K35" s="200">
        <v>5.96</v>
      </c>
      <c r="L35" s="200">
        <v>1.59</v>
      </c>
      <c r="M35" s="200">
        <v>0</v>
      </c>
      <c r="N35" s="200">
        <v>1.1100000000000001</v>
      </c>
      <c r="O35" s="200">
        <v>0.92</v>
      </c>
      <c r="P35" s="200">
        <v>3.32</v>
      </c>
      <c r="Q35" s="200">
        <v>0.1</v>
      </c>
      <c r="R35" s="200">
        <v>0.39</v>
      </c>
      <c r="S35" s="200">
        <v>0.24</v>
      </c>
      <c r="T35" s="200">
        <v>0</v>
      </c>
      <c r="U35" s="200">
        <v>12.08</v>
      </c>
      <c r="V35" s="200">
        <v>0.19</v>
      </c>
      <c r="W35" s="200">
        <v>0.43</v>
      </c>
      <c r="X35" s="200">
        <v>1.37</v>
      </c>
      <c r="Y35" s="200">
        <v>0</v>
      </c>
      <c r="Z35" s="200">
        <v>2.58</v>
      </c>
      <c r="AA35" s="200">
        <v>0.84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12.6</v>
      </c>
      <c r="AL35" s="200">
        <v>0</v>
      </c>
      <c r="AM35" s="200">
        <v>0</v>
      </c>
      <c r="AN35" s="200">
        <v>0</v>
      </c>
      <c r="AO35" s="200">
        <v>222.75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7.47</v>
      </c>
      <c r="E36" s="200">
        <v>0</v>
      </c>
      <c r="F36" s="200">
        <v>0</v>
      </c>
      <c r="G36" s="200">
        <v>18.100000000000001</v>
      </c>
      <c r="H36" s="200">
        <v>0</v>
      </c>
      <c r="I36" s="200">
        <v>0</v>
      </c>
      <c r="J36" s="200">
        <v>11.69</v>
      </c>
      <c r="K36" s="200">
        <v>5.96</v>
      </c>
      <c r="L36" s="200">
        <v>1.59</v>
      </c>
      <c r="M36" s="200">
        <v>0</v>
      </c>
      <c r="N36" s="200">
        <v>1.1100000000000001</v>
      </c>
      <c r="O36" s="200">
        <v>0.92</v>
      </c>
      <c r="P36" s="200">
        <v>3.32</v>
      </c>
      <c r="Q36" s="200">
        <v>0.1</v>
      </c>
      <c r="R36" s="200">
        <v>0.39</v>
      </c>
      <c r="S36" s="200">
        <v>0.24</v>
      </c>
      <c r="T36" s="200">
        <v>0</v>
      </c>
      <c r="U36" s="200">
        <v>12.08</v>
      </c>
      <c r="V36" s="200">
        <v>0.19</v>
      </c>
      <c r="W36" s="200">
        <v>0.43</v>
      </c>
      <c r="X36" s="200">
        <v>1.37</v>
      </c>
      <c r="Y36" s="200">
        <v>0</v>
      </c>
      <c r="Z36" s="200">
        <v>2.58</v>
      </c>
      <c r="AA36" s="200">
        <v>0.84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12.6</v>
      </c>
      <c r="AL36" s="200">
        <v>0</v>
      </c>
      <c r="AM36" s="200">
        <v>0</v>
      </c>
      <c r="AN36" s="200">
        <v>0</v>
      </c>
      <c r="AO36" s="200">
        <v>222.75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7.47</v>
      </c>
      <c r="E37" s="200">
        <v>0</v>
      </c>
      <c r="F37" s="200">
        <v>0</v>
      </c>
      <c r="G37" s="200">
        <v>18.100000000000001</v>
      </c>
      <c r="H37" s="200">
        <v>0</v>
      </c>
      <c r="I37" s="200">
        <v>0</v>
      </c>
      <c r="J37" s="200">
        <v>11.69</v>
      </c>
      <c r="K37" s="200">
        <v>23.57</v>
      </c>
      <c r="L37" s="200">
        <v>1.59</v>
      </c>
      <c r="M37" s="200">
        <v>0</v>
      </c>
      <c r="N37" s="200">
        <v>1.1100000000000001</v>
      </c>
      <c r="O37" s="200">
        <v>0.92</v>
      </c>
      <c r="P37" s="200">
        <v>3.32</v>
      </c>
      <c r="Q37" s="200">
        <v>0.1</v>
      </c>
      <c r="R37" s="200">
        <v>0.39</v>
      </c>
      <c r="S37" s="200">
        <v>0.24</v>
      </c>
      <c r="T37" s="200">
        <v>0</v>
      </c>
      <c r="U37" s="200">
        <v>12.08</v>
      </c>
      <c r="V37" s="200">
        <v>0.19</v>
      </c>
      <c r="W37" s="200">
        <v>0.43</v>
      </c>
      <c r="X37" s="200">
        <v>1.37</v>
      </c>
      <c r="Y37" s="200">
        <v>0</v>
      </c>
      <c r="Z37" s="200">
        <v>2.58</v>
      </c>
      <c r="AA37" s="200">
        <v>0.84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12.6</v>
      </c>
      <c r="AL37" s="200">
        <v>0</v>
      </c>
      <c r="AM37" s="200">
        <v>0</v>
      </c>
      <c r="AN37" s="200">
        <v>0</v>
      </c>
      <c r="AO37" s="200">
        <v>222.75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7.47</v>
      </c>
      <c r="E38" s="200">
        <v>0</v>
      </c>
      <c r="F38" s="200">
        <v>0</v>
      </c>
      <c r="G38" s="200">
        <v>18.100000000000001</v>
      </c>
      <c r="H38" s="200">
        <v>0</v>
      </c>
      <c r="I38" s="200">
        <v>0</v>
      </c>
      <c r="J38" s="200">
        <v>11.69</v>
      </c>
      <c r="K38" s="200">
        <v>77.53</v>
      </c>
      <c r="L38" s="200">
        <v>20.37</v>
      </c>
      <c r="M38" s="200">
        <v>0</v>
      </c>
      <c r="N38" s="200">
        <v>1.1100000000000001</v>
      </c>
      <c r="O38" s="200">
        <v>0.92</v>
      </c>
      <c r="P38" s="200">
        <v>3.32</v>
      </c>
      <c r="Q38" s="200">
        <v>0.1</v>
      </c>
      <c r="R38" s="200">
        <v>0.39</v>
      </c>
      <c r="S38" s="200">
        <v>0.24</v>
      </c>
      <c r="T38" s="200">
        <v>0</v>
      </c>
      <c r="U38" s="200">
        <v>12.08</v>
      </c>
      <c r="V38" s="200">
        <v>0.19</v>
      </c>
      <c r="W38" s="200">
        <v>0.43</v>
      </c>
      <c r="X38" s="200">
        <v>1.37</v>
      </c>
      <c r="Y38" s="200">
        <v>0</v>
      </c>
      <c r="Z38" s="200">
        <v>2.58</v>
      </c>
      <c r="AA38" s="200">
        <v>0.84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12.6</v>
      </c>
      <c r="AL38" s="200">
        <v>0</v>
      </c>
      <c r="AM38" s="200">
        <v>0</v>
      </c>
      <c r="AN38" s="200">
        <v>0</v>
      </c>
      <c r="AO38" s="200">
        <v>222.75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7.47</v>
      </c>
      <c r="E39" s="200">
        <v>0</v>
      </c>
      <c r="F39" s="200">
        <v>0</v>
      </c>
      <c r="G39" s="200">
        <v>18.100000000000001</v>
      </c>
      <c r="H39" s="200">
        <v>0</v>
      </c>
      <c r="I39" s="200">
        <v>0</v>
      </c>
      <c r="J39" s="200">
        <v>11.69</v>
      </c>
      <c r="K39" s="200">
        <v>77.53</v>
      </c>
      <c r="L39" s="200">
        <v>20.37</v>
      </c>
      <c r="M39" s="200">
        <v>0</v>
      </c>
      <c r="N39" s="200">
        <v>1.1100000000000001</v>
      </c>
      <c r="O39" s="200">
        <v>0.92</v>
      </c>
      <c r="P39" s="200">
        <v>3.32</v>
      </c>
      <c r="Q39" s="200">
        <v>0.1</v>
      </c>
      <c r="R39" s="200">
        <v>0.39</v>
      </c>
      <c r="S39" s="200">
        <v>0.24</v>
      </c>
      <c r="T39" s="200">
        <v>0</v>
      </c>
      <c r="U39" s="200">
        <v>12.08</v>
      </c>
      <c r="V39" s="200">
        <v>0.19</v>
      </c>
      <c r="W39" s="200">
        <v>0.43</v>
      </c>
      <c r="X39" s="200">
        <v>1.37</v>
      </c>
      <c r="Y39" s="200">
        <v>0</v>
      </c>
      <c r="Z39" s="200">
        <v>2.58</v>
      </c>
      <c r="AA39" s="200">
        <v>0.84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12.6</v>
      </c>
      <c r="AL39" s="200">
        <v>0</v>
      </c>
      <c r="AM39" s="200">
        <v>0</v>
      </c>
      <c r="AN39" s="200">
        <v>0</v>
      </c>
      <c r="AO39" s="200">
        <v>222.75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7.47</v>
      </c>
      <c r="E40" s="200">
        <v>0</v>
      </c>
      <c r="F40" s="200">
        <v>0</v>
      </c>
      <c r="G40" s="200">
        <v>18.100000000000001</v>
      </c>
      <c r="H40" s="200">
        <v>0</v>
      </c>
      <c r="I40" s="200">
        <v>0</v>
      </c>
      <c r="J40" s="200">
        <v>11.69</v>
      </c>
      <c r="K40" s="200">
        <v>77.53</v>
      </c>
      <c r="L40" s="200">
        <v>20.37</v>
      </c>
      <c r="M40" s="200">
        <v>0</v>
      </c>
      <c r="N40" s="200">
        <v>1.1100000000000001</v>
      </c>
      <c r="O40" s="200">
        <v>0.92</v>
      </c>
      <c r="P40" s="200">
        <v>3.32</v>
      </c>
      <c r="Q40" s="200">
        <v>0.1</v>
      </c>
      <c r="R40" s="200">
        <v>0.39</v>
      </c>
      <c r="S40" s="200">
        <v>0.24</v>
      </c>
      <c r="T40" s="200">
        <v>0</v>
      </c>
      <c r="U40" s="200">
        <v>12.08</v>
      </c>
      <c r="V40" s="200">
        <v>0.19</v>
      </c>
      <c r="W40" s="200">
        <v>0.43</v>
      </c>
      <c r="X40" s="200">
        <v>1.37</v>
      </c>
      <c r="Y40" s="200">
        <v>0</v>
      </c>
      <c r="Z40" s="200">
        <v>2.58</v>
      </c>
      <c r="AA40" s="200">
        <v>0.84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12.6</v>
      </c>
      <c r="AL40" s="200">
        <v>0</v>
      </c>
      <c r="AM40" s="200">
        <v>0</v>
      </c>
      <c r="AN40" s="200">
        <v>0</v>
      </c>
      <c r="AO40" s="200">
        <v>222.75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7.47</v>
      </c>
      <c r="E41" s="200">
        <v>0</v>
      </c>
      <c r="F41" s="200">
        <v>0</v>
      </c>
      <c r="G41" s="200">
        <v>18.100000000000001</v>
      </c>
      <c r="H41" s="200">
        <v>0</v>
      </c>
      <c r="I41" s="200">
        <v>0</v>
      </c>
      <c r="J41" s="200">
        <v>11.69</v>
      </c>
      <c r="K41" s="200">
        <v>77.53</v>
      </c>
      <c r="L41" s="200">
        <v>20.37</v>
      </c>
      <c r="M41" s="200">
        <v>0</v>
      </c>
      <c r="N41" s="200">
        <v>1.1100000000000001</v>
      </c>
      <c r="O41" s="200">
        <v>0.92</v>
      </c>
      <c r="P41" s="200">
        <v>3.32</v>
      </c>
      <c r="Q41" s="200">
        <v>0.1</v>
      </c>
      <c r="R41" s="200">
        <v>0.39</v>
      </c>
      <c r="S41" s="200">
        <v>0.24</v>
      </c>
      <c r="T41" s="200">
        <v>0</v>
      </c>
      <c r="U41" s="200">
        <v>12.08</v>
      </c>
      <c r="V41" s="200">
        <v>0.19</v>
      </c>
      <c r="W41" s="200">
        <v>0.43</v>
      </c>
      <c r="X41" s="200">
        <v>1.37</v>
      </c>
      <c r="Y41" s="200">
        <v>0</v>
      </c>
      <c r="Z41" s="200">
        <v>2.58</v>
      </c>
      <c r="AA41" s="200">
        <v>0.84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10.210000000000001</v>
      </c>
      <c r="AL41" s="200">
        <v>0</v>
      </c>
      <c r="AM41" s="200">
        <v>0</v>
      </c>
      <c r="AN41" s="200">
        <v>0</v>
      </c>
      <c r="AO41" s="200">
        <v>222.75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7.47</v>
      </c>
      <c r="E42" s="200">
        <v>0</v>
      </c>
      <c r="F42" s="200">
        <v>0</v>
      </c>
      <c r="G42" s="200">
        <v>18.100000000000001</v>
      </c>
      <c r="H42" s="200">
        <v>0</v>
      </c>
      <c r="I42" s="200">
        <v>0</v>
      </c>
      <c r="J42" s="200">
        <v>11.69</v>
      </c>
      <c r="K42" s="200">
        <v>77.53</v>
      </c>
      <c r="L42" s="200">
        <v>20.37</v>
      </c>
      <c r="M42" s="200">
        <v>0</v>
      </c>
      <c r="N42" s="200">
        <v>1.1100000000000001</v>
      </c>
      <c r="O42" s="200">
        <v>0.92</v>
      </c>
      <c r="P42" s="200">
        <v>3.32</v>
      </c>
      <c r="Q42" s="200">
        <v>0.91</v>
      </c>
      <c r="R42" s="200">
        <v>5.2</v>
      </c>
      <c r="S42" s="200">
        <v>2.99</v>
      </c>
      <c r="T42" s="200">
        <v>0</v>
      </c>
      <c r="U42" s="200">
        <v>12.08</v>
      </c>
      <c r="V42" s="200">
        <v>0.19</v>
      </c>
      <c r="W42" s="200">
        <v>0.43</v>
      </c>
      <c r="X42" s="200">
        <v>1.37</v>
      </c>
      <c r="Y42" s="200">
        <v>0</v>
      </c>
      <c r="Z42" s="200">
        <v>2.58</v>
      </c>
      <c r="AA42" s="200">
        <v>12.7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10.210000000000001</v>
      </c>
      <c r="AL42" s="200">
        <v>0</v>
      </c>
      <c r="AM42" s="200">
        <v>0</v>
      </c>
      <c r="AN42" s="200">
        <v>0</v>
      </c>
      <c r="AO42" s="200">
        <v>222.75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7.47</v>
      </c>
      <c r="E43" s="200">
        <v>0</v>
      </c>
      <c r="F43" s="200">
        <v>0</v>
      </c>
      <c r="G43" s="200">
        <v>18.100000000000001</v>
      </c>
      <c r="H43" s="200">
        <v>0</v>
      </c>
      <c r="I43" s="200">
        <v>0</v>
      </c>
      <c r="J43" s="200">
        <v>11.69</v>
      </c>
      <c r="K43" s="200">
        <v>77.53</v>
      </c>
      <c r="L43" s="200">
        <v>20.37</v>
      </c>
      <c r="M43" s="200">
        <v>0</v>
      </c>
      <c r="N43" s="200">
        <v>1.1100000000000001</v>
      </c>
      <c r="O43" s="200">
        <v>0.92</v>
      </c>
      <c r="P43" s="200">
        <v>3.32</v>
      </c>
      <c r="Q43" s="200">
        <v>0.91</v>
      </c>
      <c r="R43" s="200">
        <v>5.2</v>
      </c>
      <c r="S43" s="200">
        <v>2.99</v>
      </c>
      <c r="T43" s="200">
        <v>0</v>
      </c>
      <c r="U43" s="200">
        <v>12.08</v>
      </c>
      <c r="V43" s="200">
        <v>0.19</v>
      </c>
      <c r="W43" s="200">
        <v>0.43</v>
      </c>
      <c r="X43" s="200">
        <v>1.37</v>
      </c>
      <c r="Y43" s="200">
        <v>0</v>
      </c>
      <c r="Z43" s="200">
        <v>2.58</v>
      </c>
      <c r="AA43" s="200">
        <v>12.7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10.210000000000001</v>
      </c>
      <c r="AL43" s="200">
        <v>0</v>
      </c>
      <c r="AM43" s="200">
        <v>0</v>
      </c>
      <c r="AN43" s="200">
        <v>0</v>
      </c>
      <c r="AO43" s="200">
        <v>227.25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7.47</v>
      </c>
      <c r="E44" s="200">
        <v>0</v>
      </c>
      <c r="F44" s="200">
        <v>0</v>
      </c>
      <c r="G44" s="200">
        <v>18.100000000000001</v>
      </c>
      <c r="H44" s="200">
        <v>0</v>
      </c>
      <c r="I44" s="200">
        <v>0</v>
      </c>
      <c r="J44" s="200">
        <v>11.69</v>
      </c>
      <c r="K44" s="200">
        <v>77.53</v>
      </c>
      <c r="L44" s="200">
        <v>20.37</v>
      </c>
      <c r="M44" s="200">
        <v>0</v>
      </c>
      <c r="N44" s="200">
        <v>1.1100000000000001</v>
      </c>
      <c r="O44" s="200">
        <v>0.92</v>
      </c>
      <c r="P44" s="200">
        <v>3.32</v>
      </c>
      <c r="Q44" s="200">
        <v>0.91</v>
      </c>
      <c r="R44" s="200">
        <v>5.2</v>
      </c>
      <c r="S44" s="200">
        <v>2.99</v>
      </c>
      <c r="T44" s="200">
        <v>0</v>
      </c>
      <c r="U44" s="200">
        <v>12.08</v>
      </c>
      <c r="V44" s="200">
        <v>0.19</v>
      </c>
      <c r="W44" s="200">
        <v>0.43</v>
      </c>
      <c r="X44" s="200">
        <v>1.37</v>
      </c>
      <c r="Y44" s="200">
        <v>0</v>
      </c>
      <c r="Z44" s="200">
        <v>2.58</v>
      </c>
      <c r="AA44" s="200">
        <v>12.7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10.210000000000001</v>
      </c>
      <c r="AL44" s="200">
        <v>0</v>
      </c>
      <c r="AM44" s="200">
        <v>0</v>
      </c>
      <c r="AN44" s="200">
        <v>0</v>
      </c>
      <c r="AO44" s="200">
        <v>227.25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7.47</v>
      </c>
      <c r="E45" s="200">
        <v>0</v>
      </c>
      <c r="F45" s="200">
        <v>0</v>
      </c>
      <c r="G45" s="200">
        <v>18.100000000000001</v>
      </c>
      <c r="H45" s="200">
        <v>0</v>
      </c>
      <c r="I45" s="200">
        <v>0</v>
      </c>
      <c r="J45" s="200">
        <v>11.69</v>
      </c>
      <c r="K45" s="200">
        <v>77.53</v>
      </c>
      <c r="L45" s="200">
        <v>20.37</v>
      </c>
      <c r="M45" s="200">
        <v>0</v>
      </c>
      <c r="N45" s="200">
        <v>1.1100000000000001</v>
      </c>
      <c r="O45" s="200">
        <v>0.92</v>
      </c>
      <c r="P45" s="200">
        <v>3.32</v>
      </c>
      <c r="Q45" s="200">
        <v>0.91</v>
      </c>
      <c r="R45" s="200">
        <v>5.2</v>
      </c>
      <c r="S45" s="200">
        <v>2.99</v>
      </c>
      <c r="T45" s="200">
        <v>0</v>
      </c>
      <c r="U45" s="200">
        <v>12.08</v>
      </c>
      <c r="V45" s="200">
        <v>0.19</v>
      </c>
      <c r="W45" s="200">
        <v>0.43</v>
      </c>
      <c r="X45" s="200">
        <v>1.37</v>
      </c>
      <c r="Y45" s="200">
        <v>0</v>
      </c>
      <c r="Z45" s="200">
        <v>2.58</v>
      </c>
      <c r="AA45" s="200">
        <v>12.7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10.210000000000001</v>
      </c>
      <c r="AL45" s="200">
        <v>0</v>
      </c>
      <c r="AM45" s="200">
        <v>0</v>
      </c>
      <c r="AN45" s="200">
        <v>0</v>
      </c>
      <c r="AO45" s="200">
        <v>227.25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7.47</v>
      </c>
      <c r="E46" s="200">
        <v>0</v>
      </c>
      <c r="F46" s="200">
        <v>0</v>
      </c>
      <c r="G46" s="200">
        <v>18.100000000000001</v>
      </c>
      <c r="H46" s="200">
        <v>0</v>
      </c>
      <c r="I46" s="200">
        <v>0</v>
      </c>
      <c r="J46" s="200">
        <v>11.69</v>
      </c>
      <c r="K46" s="200">
        <v>77.53</v>
      </c>
      <c r="L46" s="200">
        <v>20.37</v>
      </c>
      <c r="M46" s="200">
        <v>0</v>
      </c>
      <c r="N46" s="200">
        <v>1.1100000000000001</v>
      </c>
      <c r="O46" s="200">
        <v>0.92</v>
      </c>
      <c r="P46" s="200">
        <v>3.32</v>
      </c>
      <c r="Q46" s="200">
        <v>0.91</v>
      </c>
      <c r="R46" s="200">
        <v>5.2</v>
      </c>
      <c r="S46" s="200">
        <v>2.99</v>
      </c>
      <c r="T46" s="200">
        <v>0</v>
      </c>
      <c r="U46" s="200">
        <v>12.08</v>
      </c>
      <c r="V46" s="200">
        <v>0.19</v>
      </c>
      <c r="W46" s="200">
        <v>0.43</v>
      </c>
      <c r="X46" s="200">
        <v>1.37</v>
      </c>
      <c r="Y46" s="200">
        <v>0</v>
      </c>
      <c r="Z46" s="200">
        <v>2.58</v>
      </c>
      <c r="AA46" s="200">
        <v>12.7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10.210000000000001</v>
      </c>
      <c r="AL46" s="200">
        <v>0</v>
      </c>
      <c r="AM46" s="200">
        <v>0</v>
      </c>
      <c r="AN46" s="200">
        <v>0</v>
      </c>
      <c r="AO46" s="200">
        <v>227.25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7.47</v>
      </c>
      <c r="E47" s="200">
        <v>0</v>
      </c>
      <c r="F47" s="200">
        <v>0</v>
      </c>
      <c r="G47" s="200">
        <v>18.100000000000001</v>
      </c>
      <c r="H47" s="200">
        <v>0</v>
      </c>
      <c r="I47" s="200">
        <v>0</v>
      </c>
      <c r="J47" s="200">
        <v>11.69</v>
      </c>
      <c r="K47" s="200">
        <v>77.53</v>
      </c>
      <c r="L47" s="200">
        <v>20.37</v>
      </c>
      <c r="M47" s="200">
        <v>0</v>
      </c>
      <c r="N47" s="200">
        <v>1.1100000000000001</v>
      </c>
      <c r="O47" s="200">
        <v>0.92</v>
      </c>
      <c r="P47" s="200">
        <v>3.32</v>
      </c>
      <c r="Q47" s="200">
        <v>0.91</v>
      </c>
      <c r="R47" s="200">
        <v>5.2</v>
      </c>
      <c r="S47" s="200">
        <v>2.99</v>
      </c>
      <c r="T47" s="200">
        <v>0</v>
      </c>
      <c r="U47" s="200">
        <v>12.08</v>
      </c>
      <c r="V47" s="200">
        <v>0.19</v>
      </c>
      <c r="W47" s="200">
        <v>0.43</v>
      </c>
      <c r="X47" s="200">
        <v>1.37</v>
      </c>
      <c r="Y47" s="200">
        <v>0</v>
      </c>
      <c r="Z47" s="200">
        <v>2.58</v>
      </c>
      <c r="AA47" s="200">
        <v>12.7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10.210000000000001</v>
      </c>
      <c r="AL47" s="200">
        <v>0</v>
      </c>
      <c r="AM47" s="200">
        <v>0</v>
      </c>
      <c r="AN47" s="200">
        <v>0</v>
      </c>
      <c r="AO47" s="200">
        <v>227.25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7.47</v>
      </c>
      <c r="E48" s="200">
        <v>0</v>
      </c>
      <c r="F48" s="200">
        <v>0</v>
      </c>
      <c r="G48" s="200">
        <v>18.100000000000001</v>
      </c>
      <c r="H48" s="200">
        <v>0</v>
      </c>
      <c r="I48" s="200">
        <v>0</v>
      </c>
      <c r="J48" s="200">
        <v>11.69</v>
      </c>
      <c r="K48" s="200">
        <v>77.53</v>
      </c>
      <c r="L48" s="200">
        <v>20.37</v>
      </c>
      <c r="M48" s="200">
        <v>0</v>
      </c>
      <c r="N48" s="200">
        <v>1.1100000000000001</v>
      </c>
      <c r="O48" s="200">
        <v>0.92</v>
      </c>
      <c r="P48" s="200">
        <v>3.32</v>
      </c>
      <c r="Q48" s="200">
        <v>0.91</v>
      </c>
      <c r="R48" s="200">
        <v>5.2</v>
      </c>
      <c r="S48" s="200">
        <v>2.99</v>
      </c>
      <c r="T48" s="200">
        <v>0</v>
      </c>
      <c r="U48" s="200">
        <v>12.08</v>
      </c>
      <c r="V48" s="200">
        <v>0.19</v>
      </c>
      <c r="W48" s="200">
        <v>0.43</v>
      </c>
      <c r="X48" s="200">
        <v>1.37</v>
      </c>
      <c r="Y48" s="200">
        <v>0</v>
      </c>
      <c r="Z48" s="200">
        <v>36.96</v>
      </c>
      <c r="AA48" s="200">
        <v>12.7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10.210000000000001</v>
      </c>
      <c r="AL48" s="200">
        <v>0</v>
      </c>
      <c r="AM48" s="200">
        <v>0</v>
      </c>
      <c r="AN48" s="200">
        <v>0</v>
      </c>
      <c r="AO48" s="200">
        <v>227.25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7.47</v>
      </c>
      <c r="E49" s="200">
        <v>0</v>
      </c>
      <c r="F49" s="200">
        <v>0</v>
      </c>
      <c r="G49" s="200">
        <v>18.100000000000001</v>
      </c>
      <c r="H49" s="200">
        <v>0</v>
      </c>
      <c r="I49" s="200">
        <v>0</v>
      </c>
      <c r="J49" s="200">
        <v>11.69</v>
      </c>
      <c r="K49" s="200">
        <v>77.53</v>
      </c>
      <c r="L49" s="200">
        <v>20.37</v>
      </c>
      <c r="M49" s="200">
        <v>0</v>
      </c>
      <c r="N49" s="200">
        <v>1.1100000000000001</v>
      </c>
      <c r="O49" s="200">
        <v>0.92</v>
      </c>
      <c r="P49" s="200">
        <v>3.32</v>
      </c>
      <c r="Q49" s="200">
        <v>0.91</v>
      </c>
      <c r="R49" s="200">
        <v>5.2</v>
      </c>
      <c r="S49" s="200">
        <v>2.99</v>
      </c>
      <c r="T49" s="200">
        <v>0</v>
      </c>
      <c r="U49" s="200">
        <v>12.08</v>
      </c>
      <c r="V49" s="200">
        <v>0.19</v>
      </c>
      <c r="W49" s="200">
        <v>0.43</v>
      </c>
      <c r="X49" s="200">
        <v>1.37</v>
      </c>
      <c r="Y49" s="200">
        <v>0</v>
      </c>
      <c r="Z49" s="200">
        <v>36.96</v>
      </c>
      <c r="AA49" s="200">
        <v>12.7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9.17</v>
      </c>
      <c r="AL49" s="200">
        <v>0</v>
      </c>
      <c r="AM49" s="200">
        <v>0</v>
      </c>
      <c r="AN49" s="200">
        <v>0</v>
      </c>
      <c r="AO49" s="200">
        <v>227.25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7.47</v>
      </c>
      <c r="E50" s="200">
        <v>0</v>
      </c>
      <c r="F50" s="200">
        <v>0</v>
      </c>
      <c r="G50" s="200">
        <v>18.100000000000001</v>
      </c>
      <c r="H50" s="200">
        <v>0</v>
      </c>
      <c r="I50" s="200">
        <v>0</v>
      </c>
      <c r="J50" s="200">
        <v>11.69</v>
      </c>
      <c r="K50" s="200">
        <v>77.53</v>
      </c>
      <c r="L50" s="200">
        <v>20.37</v>
      </c>
      <c r="M50" s="200">
        <v>0</v>
      </c>
      <c r="N50" s="200">
        <v>1.1100000000000001</v>
      </c>
      <c r="O50" s="200">
        <v>0.92</v>
      </c>
      <c r="P50" s="200">
        <v>3.32</v>
      </c>
      <c r="Q50" s="200">
        <v>0.91</v>
      </c>
      <c r="R50" s="200">
        <v>5.2</v>
      </c>
      <c r="S50" s="200">
        <v>2.99</v>
      </c>
      <c r="T50" s="200">
        <v>0</v>
      </c>
      <c r="U50" s="200">
        <v>12.08</v>
      </c>
      <c r="V50" s="200">
        <v>0.19</v>
      </c>
      <c r="W50" s="200">
        <v>0.43</v>
      </c>
      <c r="X50" s="200">
        <v>1.37</v>
      </c>
      <c r="Y50" s="200">
        <v>0</v>
      </c>
      <c r="Z50" s="200">
        <v>36.96</v>
      </c>
      <c r="AA50" s="200">
        <v>12.7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9.17</v>
      </c>
      <c r="AL50" s="200">
        <v>0</v>
      </c>
      <c r="AM50" s="200">
        <v>0</v>
      </c>
      <c r="AN50" s="200">
        <v>0</v>
      </c>
      <c r="AO50" s="200">
        <v>227.25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7.47</v>
      </c>
      <c r="E51" s="200">
        <v>0</v>
      </c>
      <c r="F51" s="200">
        <v>0</v>
      </c>
      <c r="G51" s="200">
        <v>18.100000000000001</v>
      </c>
      <c r="H51" s="200">
        <v>0</v>
      </c>
      <c r="I51" s="200">
        <v>0</v>
      </c>
      <c r="J51" s="200">
        <v>11.69</v>
      </c>
      <c r="K51" s="200">
        <v>77.53</v>
      </c>
      <c r="L51" s="200">
        <v>20.37</v>
      </c>
      <c r="M51" s="200">
        <v>0</v>
      </c>
      <c r="N51" s="200">
        <v>1.1100000000000001</v>
      </c>
      <c r="O51" s="200">
        <v>0.92</v>
      </c>
      <c r="P51" s="200">
        <v>3.32</v>
      </c>
      <c r="Q51" s="200">
        <v>0.91</v>
      </c>
      <c r="R51" s="200">
        <v>5.2</v>
      </c>
      <c r="S51" s="200">
        <v>2.99</v>
      </c>
      <c r="T51" s="200">
        <v>0</v>
      </c>
      <c r="U51" s="200">
        <v>12.08</v>
      </c>
      <c r="V51" s="200">
        <v>0.19</v>
      </c>
      <c r="W51" s="200">
        <v>0.43</v>
      </c>
      <c r="X51" s="200">
        <v>1.37</v>
      </c>
      <c r="Y51" s="200">
        <v>0</v>
      </c>
      <c r="Z51" s="200">
        <v>36.96</v>
      </c>
      <c r="AA51" s="200">
        <v>12.7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9.17</v>
      </c>
      <c r="AL51" s="200">
        <v>0</v>
      </c>
      <c r="AM51" s="200">
        <v>0</v>
      </c>
      <c r="AN51" s="200">
        <v>0</v>
      </c>
      <c r="AO51" s="200">
        <v>227.25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7.47</v>
      </c>
      <c r="E52" s="200">
        <v>0</v>
      </c>
      <c r="F52" s="200">
        <v>0</v>
      </c>
      <c r="G52" s="200">
        <v>18.100000000000001</v>
      </c>
      <c r="H52" s="200">
        <v>0</v>
      </c>
      <c r="I52" s="200">
        <v>0</v>
      </c>
      <c r="J52" s="200">
        <v>11.69</v>
      </c>
      <c r="K52" s="200">
        <v>77.53</v>
      </c>
      <c r="L52" s="200">
        <v>20.37</v>
      </c>
      <c r="M52" s="200">
        <v>0</v>
      </c>
      <c r="N52" s="200">
        <v>1.1100000000000001</v>
      </c>
      <c r="O52" s="200">
        <v>0.92</v>
      </c>
      <c r="P52" s="200">
        <v>3.32</v>
      </c>
      <c r="Q52" s="200">
        <v>0.88</v>
      </c>
      <c r="R52" s="200">
        <v>5.2</v>
      </c>
      <c r="S52" s="200">
        <v>2.99</v>
      </c>
      <c r="T52" s="200">
        <v>0</v>
      </c>
      <c r="U52" s="200">
        <v>12.08</v>
      </c>
      <c r="V52" s="200">
        <v>0.19</v>
      </c>
      <c r="W52" s="200">
        <v>0.43</v>
      </c>
      <c r="X52" s="200">
        <v>1.37</v>
      </c>
      <c r="Y52" s="200">
        <v>0</v>
      </c>
      <c r="Z52" s="200">
        <v>36.96</v>
      </c>
      <c r="AA52" s="200">
        <v>0.84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9.17</v>
      </c>
      <c r="AL52" s="200">
        <v>0</v>
      </c>
      <c r="AM52" s="200">
        <v>0</v>
      </c>
      <c r="AN52" s="200">
        <v>0</v>
      </c>
      <c r="AO52" s="200">
        <v>227.25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7.47</v>
      </c>
      <c r="E53" s="200">
        <v>0</v>
      </c>
      <c r="F53" s="200">
        <v>0</v>
      </c>
      <c r="G53" s="200">
        <v>18.100000000000001</v>
      </c>
      <c r="H53" s="200">
        <v>0</v>
      </c>
      <c r="I53" s="200">
        <v>0</v>
      </c>
      <c r="J53" s="200">
        <v>11.69</v>
      </c>
      <c r="K53" s="200">
        <v>77.53</v>
      </c>
      <c r="L53" s="200">
        <v>20.37</v>
      </c>
      <c r="M53" s="200">
        <v>0</v>
      </c>
      <c r="N53" s="200">
        <v>1.1100000000000001</v>
      </c>
      <c r="O53" s="200">
        <v>0.92</v>
      </c>
      <c r="P53" s="200">
        <v>3.32</v>
      </c>
      <c r="Q53" s="200">
        <v>0.91</v>
      </c>
      <c r="R53" s="200">
        <v>5.2</v>
      </c>
      <c r="S53" s="200">
        <v>2.99</v>
      </c>
      <c r="T53" s="200">
        <v>0</v>
      </c>
      <c r="U53" s="200">
        <v>12.08</v>
      </c>
      <c r="V53" s="200">
        <v>0.19</v>
      </c>
      <c r="W53" s="200">
        <v>0.43</v>
      </c>
      <c r="X53" s="200">
        <v>1.37</v>
      </c>
      <c r="Y53" s="200">
        <v>0</v>
      </c>
      <c r="Z53" s="200">
        <v>33.86</v>
      </c>
      <c r="AA53" s="200">
        <v>0.83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9.17</v>
      </c>
      <c r="AL53" s="200">
        <v>0</v>
      </c>
      <c r="AM53" s="200">
        <v>0</v>
      </c>
      <c r="AN53" s="200">
        <v>0</v>
      </c>
      <c r="AO53" s="200">
        <v>227.25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7.47</v>
      </c>
      <c r="E54" s="200">
        <v>0</v>
      </c>
      <c r="F54" s="200">
        <v>0</v>
      </c>
      <c r="G54" s="200">
        <v>18.100000000000001</v>
      </c>
      <c r="H54" s="200">
        <v>0</v>
      </c>
      <c r="I54" s="200">
        <v>0</v>
      </c>
      <c r="J54" s="200">
        <v>11.69</v>
      </c>
      <c r="K54" s="200">
        <v>77.53</v>
      </c>
      <c r="L54" s="200">
        <v>20.37</v>
      </c>
      <c r="M54" s="200">
        <v>0</v>
      </c>
      <c r="N54" s="200">
        <v>1.1100000000000001</v>
      </c>
      <c r="O54" s="200">
        <v>0.92</v>
      </c>
      <c r="P54" s="200">
        <v>3.32</v>
      </c>
      <c r="Q54" s="200">
        <v>0.84</v>
      </c>
      <c r="R54" s="200">
        <v>5.16</v>
      </c>
      <c r="S54" s="200">
        <v>2.98</v>
      </c>
      <c r="T54" s="200">
        <v>0</v>
      </c>
      <c r="U54" s="200">
        <v>12.08</v>
      </c>
      <c r="V54" s="200">
        <v>0.19</v>
      </c>
      <c r="W54" s="200">
        <v>0.43</v>
      </c>
      <c r="X54" s="200">
        <v>1.37</v>
      </c>
      <c r="Y54" s="200">
        <v>0</v>
      </c>
      <c r="Z54" s="200">
        <v>36.96</v>
      </c>
      <c r="AA54" s="200">
        <v>12.31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9.17</v>
      </c>
      <c r="AL54" s="200">
        <v>0</v>
      </c>
      <c r="AM54" s="200">
        <v>0</v>
      </c>
      <c r="AN54" s="200">
        <v>0</v>
      </c>
      <c r="AO54" s="200">
        <v>227.25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7.47</v>
      </c>
      <c r="E55" s="200">
        <v>0</v>
      </c>
      <c r="F55" s="200">
        <v>0</v>
      </c>
      <c r="G55" s="200">
        <v>18.100000000000001</v>
      </c>
      <c r="H55" s="200">
        <v>0</v>
      </c>
      <c r="I55" s="200">
        <v>0</v>
      </c>
      <c r="J55" s="200">
        <v>11.69</v>
      </c>
      <c r="K55" s="200">
        <v>77.53</v>
      </c>
      <c r="L55" s="200">
        <v>20.37</v>
      </c>
      <c r="M55" s="200">
        <v>0</v>
      </c>
      <c r="N55" s="200">
        <v>1.1100000000000001</v>
      </c>
      <c r="O55" s="200">
        <v>0.92</v>
      </c>
      <c r="P55" s="200">
        <v>3.32</v>
      </c>
      <c r="Q55" s="200">
        <v>0.91</v>
      </c>
      <c r="R55" s="200">
        <v>5.16</v>
      </c>
      <c r="S55" s="200">
        <v>2.98</v>
      </c>
      <c r="T55" s="200">
        <v>0</v>
      </c>
      <c r="U55" s="200">
        <v>12.08</v>
      </c>
      <c r="V55" s="200">
        <v>1.03</v>
      </c>
      <c r="W55" s="200">
        <v>6.02</v>
      </c>
      <c r="X55" s="200">
        <v>1.37</v>
      </c>
      <c r="Y55" s="200">
        <v>0</v>
      </c>
      <c r="Z55" s="200">
        <v>36.96</v>
      </c>
      <c r="AA55" s="200">
        <v>12.7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9.17</v>
      </c>
      <c r="AL55" s="200">
        <v>0</v>
      </c>
      <c r="AM55" s="200">
        <v>0</v>
      </c>
      <c r="AN55" s="200">
        <v>0</v>
      </c>
      <c r="AO55" s="200">
        <v>227.25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7.47</v>
      </c>
      <c r="E56" s="200">
        <v>0</v>
      </c>
      <c r="F56" s="200">
        <v>0</v>
      </c>
      <c r="G56" s="200">
        <v>18.100000000000001</v>
      </c>
      <c r="H56" s="200">
        <v>0</v>
      </c>
      <c r="I56" s="200">
        <v>0</v>
      </c>
      <c r="J56" s="200">
        <v>11.69</v>
      </c>
      <c r="K56" s="200">
        <v>77.53</v>
      </c>
      <c r="L56" s="200">
        <v>20.37</v>
      </c>
      <c r="M56" s="200">
        <v>0</v>
      </c>
      <c r="N56" s="200">
        <v>1.1100000000000001</v>
      </c>
      <c r="O56" s="200">
        <v>0.92</v>
      </c>
      <c r="P56" s="200">
        <v>3.32</v>
      </c>
      <c r="Q56" s="200">
        <v>0.91</v>
      </c>
      <c r="R56" s="200">
        <v>5.16</v>
      </c>
      <c r="S56" s="200">
        <v>2.98</v>
      </c>
      <c r="T56" s="200">
        <v>0</v>
      </c>
      <c r="U56" s="200">
        <v>12.08</v>
      </c>
      <c r="V56" s="200">
        <v>1.73</v>
      </c>
      <c r="W56" s="200">
        <v>6.02</v>
      </c>
      <c r="X56" s="200">
        <v>1.37</v>
      </c>
      <c r="Y56" s="200">
        <v>0</v>
      </c>
      <c r="Z56" s="200">
        <v>36.96</v>
      </c>
      <c r="AA56" s="200">
        <v>12.7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9.17</v>
      </c>
      <c r="AL56" s="200">
        <v>0</v>
      </c>
      <c r="AM56" s="200">
        <v>0</v>
      </c>
      <c r="AN56" s="200">
        <v>0</v>
      </c>
      <c r="AO56" s="200">
        <v>227.25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7.47</v>
      </c>
      <c r="E57" s="200">
        <v>0</v>
      </c>
      <c r="F57" s="200">
        <v>0</v>
      </c>
      <c r="G57" s="200">
        <v>18.100000000000001</v>
      </c>
      <c r="H57" s="200">
        <v>0</v>
      </c>
      <c r="I57" s="200">
        <v>0</v>
      </c>
      <c r="J57" s="200">
        <v>11.69</v>
      </c>
      <c r="K57" s="200">
        <v>77.53</v>
      </c>
      <c r="L57" s="200">
        <v>20.37</v>
      </c>
      <c r="M57" s="200">
        <v>0</v>
      </c>
      <c r="N57" s="200">
        <v>1.1100000000000001</v>
      </c>
      <c r="O57" s="200">
        <v>0.92</v>
      </c>
      <c r="P57" s="200">
        <v>3.32</v>
      </c>
      <c r="Q57" s="200">
        <v>0.91</v>
      </c>
      <c r="R57" s="200">
        <v>5.16</v>
      </c>
      <c r="S57" s="200">
        <v>2.98</v>
      </c>
      <c r="T57" s="200">
        <v>0</v>
      </c>
      <c r="U57" s="200">
        <v>12.08</v>
      </c>
      <c r="V57" s="200">
        <v>2.48</v>
      </c>
      <c r="W57" s="200">
        <v>6.02</v>
      </c>
      <c r="X57" s="200">
        <v>1.37</v>
      </c>
      <c r="Y57" s="200">
        <v>0</v>
      </c>
      <c r="Z57" s="200">
        <v>36.96</v>
      </c>
      <c r="AA57" s="200">
        <v>12.7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9.17</v>
      </c>
      <c r="AL57" s="200">
        <v>0</v>
      </c>
      <c r="AM57" s="200">
        <v>0</v>
      </c>
      <c r="AN57" s="200">
        <v>0</v>
      </c>
      <c r="AO57" s="200">
        <v>227.25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7.47</v>
      </c>
      <c r="E58" s="200">
        <v>0</v>
      </c>
      <c r="F58" s="200">
        <v>0</v>
      </c>
      <c r="G58" s="200">
        <v>18.100000000000001</v>
      </c>
      <c r="H58" s="200">
        <v>0</v>
      </c>
      <c r="I58" s="200">
        <v>0</v>
      </c>
      <c r="J58" s="200">
        <v>11.69</v>
      </c>
      <c r="K58" s="200">
        <v>77.53</v>
      </c>
      <c r="L58" s="200">
        <v>20.37</v>
      </c>
      <c r="M58" s="200">
        <v>0</v>
      </c>
      <c r="N58" s="200">
        <v>1.1100000000000001</v>
      </c>
      <c r="O58" s="200">
        <v>0.92</v>
      </c>
      <c r="P58" s="200">
        <v>3.32</v>
      </c>
      <c r="Q58" s="200">
        <v>0.91</v>
      </c>
      <c r="R58" s="200">
        <v>5.16</v>
      </c>
      <c r="S58" s="200">
        <v>2.98</v>
      </c>
      <c r="T58" s="200">
        <v>0</v>
      </c>
      <c r="U58" s="200">
        <v>12.08</v>
      </c>
      <c r="V58" s="200">
        <v>2.4900000000000002</v>
      </c>
      <c r="W58" s="200">
        <v>6.22</v>
      </c>
      <c r="X58" s="200">
        <v>1.37</v>
      </c>
      <c r="Y58" s="200">
        <v>0</v>
      </c>
      <c r="Z58" s="200">
        <v>36.96</v>
      </c>
      <c r="AA58" s="200">
        <v>12.7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9.17</v>
      </c>
      <c r="AL58" s="200">
        <v>0</v>
      </c>
      <c r="AM58" s="200">
        <v>0</v>
      </c>
      <c r="AN58" s="200">
        <v>0</v>
      </c>
      <c r="AO58" s="200">
        <v>227.25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7.47</v>
      </c>
      <c r="E59" s="200">
        <v>0</v>
      </c>
      <c r="F59" s="200">
        <v>0</v>
      </c>
      <c r="G59" s="200">
        <v>18.100000000000001</v>
      </c>
      <c r="H59" s="200">
        <v>0</v>
      </c>
      <c r="I59" s="200">
        <v>0</v>
      </c>
      <c r="J59" s="200">
        <v>11.69</v>
      </c>
      <c r="K59" s="200">
        <v>77.53</v>
      </c>
      <c r="L59" s="200">
        <v>20.37</v>
      </c>
      <c r="M59" s="200">
        <v>0</v>
      </c>
      <c r="N59" s="200">
        <v>1.1100000000000001</v>
      </c>
      <c r="O59" s="200">
        <v>0.92</v>
      </c>
      <c r="P59" s="200">
        <v>3.32</v>
      </c>
      <c r="Q59" s="200">
        <v>0.91</v>
      </c>
      <c r="R59" s="200">
        <v>5.16</v>
      </c>
      <c r="S59" s="200">
        <v>2.98</v>
      </c>
      <c r="T59" s="200">
        <v>0</v>
      </c>
      <c r="U59" s="200">
        <v>12.08</v>
      </c>
      <c r="V59" s="200">
        <v>2.4900000000000002</v>
      </c>
      <c r="W59" s="200">
        <v>6.22</v>
      </c>
      <c r="X59" s="200">
        <v>1.37</v>
      </c>
      <c r="Y59" s="200">
        <v>0</v>
      </c>
      <c r="Z59" s="200">
        <v>36.96</v>
      </c>
      <c r="AA59" s="200">
        <v>12.7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9.17</v>
      </c>
      <c r="AL59" s="200">
        <v>0</v>
      </c>
      <c r="AM59" s="200">
        <v>0</v>
      </c>
      <c r="AN59" s="200">
        <v>0</v>
      </c>
      <c r="AO59" s="200">
        <v>227.25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7.47</v>
      </c>
      <c r="E60" s="200">
        <v>0</v>
      </c>
      <c r="F60" s="200">
        <v>0</v>
      </c>
      <c r="G60" s="200">
        <v>18.100000000000001</v>
      </c>
      <c r="H60" s="200">
        <v>0</v>
      </c>
      <c r="I60" s="200">
        <v>0</v>
      </c>
      <c r="J60" s="200">
        <v>11.69</v>
      </c>
      <c r="K60" s="200">
        <v>77.53</v>
      </c>
      <c r="L60" s="200">
        <v>20.37</v>
      </c>
      <c r="M60" s="200">
        <v>0</v>
      </c>
      <c r="N60" s="200">
        <v>1.1100000000000001</v>
      </c>
      <c r="O60" s="200">
        <v>0.92</v>
      </c>
      <c r="P60" s="200">
        <v>3.32</v>
      </c>
      <c r="Q60" s="200">
        <v>0.91</v>
      </c>
      <c r="R60" s="200">
        <v>5.16</v>
      </c>
      <c r="S60" s="200">
        <v>2.98</v>
      </c>
      <c r="T60" s="200">
        <v>0</v>
      </c>
      <c r="U60" s="200">
        <v>12.08</v>
      </c>
      <c r="V60" s="200">
        <v>2.4900000000000002</v>
      </c>
      <c r="W60" s="200">
        <v>6.22</v>
      </c>
      <c r="X60" s="200">
        <v>1.37</v>
      </c>
      <c r="Y60" s="200">
        <v>0</v>
      </c>
      <c r="Z60" s="200">
        <v>36.96</v>
      </c>
      <c r="AA60" s="200">
        <v>12.7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9.17</v>
      </c>
      <c r="AL60" s="200">
        <v>0</v>
      </c>
      <c r="AM60" s="200">
        <v>0</v>
      </c>
      <c r="AN60" s="200">
        <v>0</v>
      </c>
      <c r="AO60" s="200">
        <v>227.25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7.47</v>
      </c>
      <c r="E61" s="200">
        <v>0</v>
      </c>
      <c r="F61" s="200">
        <v>0</v>
      </c>
      <c r="G61" s="200">
        <v>18.100000000000001</v>
      </c>
      <c r="H61" s="200">
        <v>0</v>
      </c>
      <c r="I61" s="200">
        <v>0</v>
      </c>
      <c r="J61" s="200">
        <v>11.69</v>
      </c>
      <c r="K61" s="200">
        <v>77.53</v>
      </c>
      <c r="L61" s="200">
        <v>20.37</v>
      </c>
      <c r="M61" s="200">
        <v>0</v>
      </c>
      <c r="N61" s="200">
        <v>1.1100000000000001</v>
      </c>
      <c r="O61" s="200">
        <v>0.92</v>
      </c>
      <c r="P61" s="200">
        <v>3.32</v>
      </c>
      <c r="Q61" s="200">
        <v>0.91</v>
      </c>
      <c r="R61" s="200">
        <v>5.16</v>
      </c>
      <c r="S61" s="200">
        <v>2.98</v>
      </c>
      <c r="T61" s="200">
        <v>0</v>
      </c>
      <c r="U61" s="200">
        <v>12.08</v>
      </c>
      <c r="V61" s="200">
        <v>2.4900000000000002</v>
      </c>
      <c r="W61" s="200">
        <v>6.22</v>
      </c>
      <c r="X61" s="200">
        <v>1.37</v>
      </c>
      <c r="Y61" s="200">
        <v>0</v>
      </c>
      <c r="Z61" s="200">
        <v>36.96</v>
      </c>
      <c r="AA61" s="200">
        <v>12.7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9.17</v>
      </c>
      <c r="AL61" s="200">
        <v>0</v>
      </c>
      <c r="AM61" s="200">
        <v>0</v>
      </c>
      <c r="AN61" s="200">
        <v>0</v>
      </c>
      <c r="AO61" s="200">
        <v>227.25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7.47</v>
      </c>
      <c r="E62" s="200">
        <v>0</v>
      </c>
      <c r="F62" s="200">
        <v>0</v>
      </c>
      <c r="G62" s="200">
        <v>18.100000000000001</v>
      </c>
      <c r="H62" s="200">
        <v>0</v>
      </c>
      <c r="I62" s="200">
        <v>0</v>
      </c>
      <c r="J62" s="200">
        <v>11.69</v>
      </c>
      <c r="K62" s="200">
        <v>77.53</v>
      </c>
      <c r="L62" s="200">
        <v>20.37</v>
      </c>
      <c r="M62" s="200">
        <v>0</v>
      </c>
      <c r="N62" s="200">
        <v>1.1100000000000001</v>
      </c>
      <c r="O62" s="200">
        <v>0.92</v>
      </c>
      <c r="P62" s="200">
        <v>3.32</v>
      </c>
      <c r="Q62" s="200">
        <v>0.91</v>
      </c>
      <c r="R62" s="200">
        <v>5.16</v>
      </c>
      <c r="S62" s="200">
        <v>2.98</v>
      </c>
      <c r="T62" s="200">
        <v>0</v>
      </c>
      <c r="U62" s="200">
        <v>12.08</v>
      </c>
      <c r="V62" s="200">
        <v>2.4900000000000002</v>
      </c>
      <c r="W62" s="200">
        <v>6.22</v>
      </c>
      <c r="X62" s="200">
        <v>1.37</v>
      </c>
      <c r="Y62" s="200">
        <v>0</v>
      </c>
      <c r="Z62" s="200">
        <v>36.96</v>
      </c>
      <c r="AA62" s="200">
        <v>12.7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9.17</v>
      </c>
      <c r="AL62" s="200">
        <v>0</v>
      </c>
      <c r="AM62" s="200">
        <v>0</v>
      </c>
      <c r="AN62" s="200">
        <v>0</v>
      </c>
      <c r="AO62" s="200">
        <v>227.25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7.47</v>
      </c>
      <c r="E63" s="200">
        <v>0</v>
      </c>
      <c r="F63" s="200">
        <v>0</v>
      </c>
      <c r="G63" s="200">
        <v>18.100000000000001</v>
      </c>
      <c r="H63" s="200">
        <v>0</v>
      </c>
      <c r="I63" s="200">
        <v>0</v>
      </c>
      <c r="J63" s="200">
        <v>11.69</v>
      </c>
      <c r="K63" s="200">
        <v>77.53</v>
      </c>
      <c r="L63" s="200">
        <v>20.37</v>
      </c>
      <c r="M63" s="200">
        <v>0</v>
      </c>
      <c r="N63" s="200">
        <v>1.1100000000000001</v>
      </c>
      <c r="O63" s="200">
        <v>0.92</v>
      </c>
      <c r="P63" s="200">
        <v>3.32</v>
      </c>
      <c r="Q63" s="200">
        <v>0.91</v>
      </c>
      <c r="R63" s="200">
        <v>5.16</v>
      </c>
      <c r="S63" s="200">
        <v>2.98</v>
      </c>
      <c r="T63" s="200">
        <v>0</v>
      </c>
      <c r="U63" s="200">
        <v>12.08</v>
      </c>
      <c r="V63" s="200">
        <v>2.4900000000000002</v>
      </c>
      <c r="W63" s="200">
        <v>6.22</v>
      </c>
      <c r="X63" s="200">
        <v>1.37</v>
      </c>
      <c r="Y63" s="200">
        <v>0</v>
      </c>
      <c r="Z63" s="200">
        <v>36.96</v>
      </c>
      <c r="AA63" s="200">
        <v>12.7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9.17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7.47</v>
      </c>
      <c r="E64" s="200">
        <v>0</v>
      </c>
      <c r="F64" s="200">
        <v>0</v>
      </c>
      <c r="G64" s="200">
        <v>18.100000000000001</v>
      </c>
      <c r="H64" s="200">
        <v>0</v>
      </c>
      <c r="I64" s="200">
        <v>0</v>
      </c>
      <c r="J64" s="200">
        <v>11.69</v>
      </c>
      <c r="K64" s="200">
        <v>77.53</v>
      </c>
      <c r="L64" s="200">
        <v>20.37</v>
      </c>
      <c r="M64" s="200">
        <v>0</v>
      </c>
      <c r="N64" s="200">
        <v>1.1100000000000001</v>
      </c>
      <c r="O64" s="200">
        <v>0.92</v>
      </c>
      <c r="P64" s="200">
        <v>3.32</v>
      </c>
      <c r="Q64" s="200">
        <v>0.91</v>
      </c>
      <c r="R64" s="200">
        <v>5.2</v>
      </c>
      <c r="S64" s="200">
        <v>2.98</v>
      </c>
      <c r="T64" s="200">
        <v>0</v>
      </c>
      <c r="U64" s="200">
        <v>12.08</v>
      </c>
      <c r="V64" s="200">
        <v>0.38</v>
      </c>
      <c r="W64" s="200">
        <v>0.43</v>
      </c>
      <c r="X64" s="200">
        <v>1.37</v>
      </c>
      <c r="Y64" s="200">
        <v>0</v>
      </c>
      <c r="Z64" s="200">
        <v>36.96</v>
      </c>
      <c r="AA64" s="200">
        <v>12.7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9.17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7.47</v>
      </c>
      <c r="E65" s="200">
        <v>0</v>
      </c>
      <c r="F65" s="200">
        <v>0</v>
      </c>
      <c r="G65" s="200">
        <v>18.100000000000001</v>
      </c>
      <c r="H65" s="200">
        <v>0</v>
      </c>
      <c r="I65" s="200">
        <v>0</v>
      </c>
      <c r="J65" s="200">
        <v>11.69</v>
      </c>
      <c r="K65" s="200">
        <v>77.53</v>
      </c>
      <c r="L65" s="200">
        <v>20.37</v>
      </c>
      <c r="M65" s="200">
        <v>0</v>
      </c>
      <c r="N65" s="200">
        <v>1.1100000000000001</v>
      </c>
      <c r="O65" s="200">
        <v>0.92</v>
      </c>
      <c r="P65" s="200">
        <v>3.32</v>
      </c>
      <c r="Q65" s="200">
        <v>0.91</v>
      </c>
      <c r="R65" s="200">
        <v>5.2</v>
      </c>
      <c r="S65" s="200">
        <v>2.98</v>
      </c>
      <c r="T65" s="200">
        <v>0</v>
      </c>
      <c r="U65" s="200">
        <v>12.08</v>
      </c>
      <c r="V65" s="200">
        <v>0.19</v>
      </c>
      <c r="W65" s="200">
        <v>0.43</v>
      </c>
      <c r="X65" s="200">
        <v>1.37</v>
      </c>
      <c r="Y65" s="200">
        <v>0</v>
      </c>
      <c r="Z65" s="200">
        <v>36.96</v>
      </c>
      <c r="AA65" s="200">
        <v>12.7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9.17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7.47</v>
      </c>
      <c r="E66" s="200">
        <v>0</v>
      </c>
      <c r="F66" s="200">
        <v>0</v>
      </c>
      <c r="G66" s="200">
        <v>18.100000000000001</v>
      </c>
      <c r="H66" s="200">
        <v>0</v>
      </c>
      <c r="I66" s="200">
        <v>0</v>
      </c>
      <c r="J66" s="200">
        <v>11.69</v>
      </c>
      <c r="K66" s="200">
        <v>77.53</v>
      </c>
      <c r="L66" s="200">
        <v>20.37</v>
      </c>
      <c r="M66" s="200">
        <v>0</v>
      </c>
      <c r="N66" s="200">
        <v>1.1100000000000001</v>
      </c>
      <c r="O66" s="200">
        <v>0.92</v>
      </c>
      <c r="P66" s="200">
        <v>3.32</v>
      </c>
      <c r="Q66" s="200">
        <v>0.91</v>
      </c>
      <c r="R66" s="200">
        <v>5.2</v>
      </c>
      <c r="S66" s="200">
        <v>2.98</v>
      </c>
      <c r="T66" s="200">
        <v>0</v>
      </c>
      <c r="U66" s="200">
        <v>12.08</v>
      </c>
      <c r="V66" s="200">
        <v>0.19</v>
      </c>
      <c r="W66" s="200">
        <v>0.43</v>
      </c>
      <c r="X66" s="200">
        <v>1.37</v>
      </c>
      <c r="Y66" s="200">
        <v>0</v>
      </c>
      <c r="Z66" s="200">
        <v>22.5</v>
      </c>
      <c r="AA66" s="200">
        <v>12.7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9.17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7.47</v>
      </c>
      <c r="E67" s="200">
        <v>0</v>
      </c>
      <c r="F67" s="200">
        <v>0</v>
      </c>
      <c r="G67" s="200">
        <v>18.100000000000001</v>
      </c>
      <c r="H67" s="200">
        <v>0</v>
      </c>
      <c r="I67" s="200">
        <v>0</v>
      </c>
      <c r="J67" s="200">
        <v>11.69</v>
      </c>
      <c r="K67" s="200">
        <v>77.53</v>
      </c>
      <c r="L67" s="200">
        <v>20.37</v>
      </c>
      <c r="M67" s="200">
        <v>0</v>
      </c>
      <c r="N67" s="200">
        <v>1.1100000000000001</v>
      </c>
      <c r="O67" s="200">
        <v>0.92</v>
      </c>
      <c r="P67" s="200">
        <v>3.32</v>
      </c>
      <c r="Q67" s="200">
        <v>0.91</v>
      </c>
      <c r="R67" s="200">
        <v>5.2</v>
      </c>
      <c r="S67" s="200">
        <v>2.98</v>
      </c>
      <c r="T67" s="200">
        <v>0</v>
      </c>
      <c r="U67" s="200">
        <v>12.08</v>
      </c>
      <c r="V67" s="200">
        <v>0.19</v>
      </c>
      <c r="W67" s="200">
        <v>0.43</v>
      </c>
      <c r="X67" s="200">
        <v>1.37</v>
      </c>
      <c r="Y67" s="200">
        <v>0</v>
      </c>
      <c r="Z67" s="200">
        <v>22.5</v>
      </c>
      <c r="AA67" s="200">
        <v>12.7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9.17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7.47</v>
      </c>
      <c r="E68" s="200">
        <v>0</v>
      </c>
      <c r="F68" s="200">
        <v>0</v>
      </c>
      <c r="G68" s="200">
        <v>18.100000000000001</v>
      </c>
      <c r="H68" s="200">
        <v>0</v>
      </c>
      <c r="I68" s="200">
        <v>0</v>
      </c>
      <c r="J68" s="200">
        <v>11.69</v>
      </c>
      <c r="K68" s="200">
        <v>77.53</v>
      </c>
      <c r="L68" s="200">
        <v>20.37</v>
      </c>
      <c r="M68" s="200">
        <v>0</v>
      </c>
      <c r="N68" s="200">
        <v>1.1100000000000001</v>
      </c>
      <c r="O68" s="200">
        <v>0.92</v>
      </c>
      <c r="P68" s="200">
        <v>3.32</v>
      </c>
      <c r="Q68" s="200">
        <v>0.91</v>
      </c>
      <c r="R68" s="200">
        <v>5.2</v>
      </c>
      <c r="S68" s="200">
        <v>2.98</v>
      </c>
      <c r="T68" s="200">
        <v>0</v>
      </c>
      <c r="U68" s="200">
        <v>12.08</v>
      </c>
      <c r="V68" s="200">
        <v>0.19</v>
      </c>
      <c r="W68" s="200">
        <v>0.43</v>
      </c>
      <c r="X68" s="200">
        <v>1.37</v>
      </c>
      <c r="Y68" s="200">
        <v>0</v>
      </c>
      <c r="Z68" s="200">
        <v>22.5</v>
      </c>
      <c r="AA68" s="200">
        <v>12.7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9.17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7.47</v>
      </c>
      <c r="E69" s="200">
        <v>0</v>
      </c>
      <c r="F69" s="200">
        <v>0</v>
      </c>
      <c r="G69" s="200">
        <v>18.100000000000001</v>
      </c>
      <c r="H69" s="200">
        <v>0</v>
      </c>
      <c r="I69" s="200">
        <v>0</v>
      </c>
      <c r="J69" s="200">
        <v>11.69</v>
      </c>
      <c r="K69" s="200">
        <v>77.53</v>
      </c>
      <c r="L69" s="200">
        <v>20.37</v>
      </c>
      <c r="M69" s="200">
        <v>0</v>
      </c>
      <c r="N69" s="200">
        <v>1.1100000000000001</v>
      </c>
      <c r="O69" s="200">
        <v>0.92</v>
      </c>
      <c r="P69" s="200">
        <v>3.32</v>
      </c>
      <c r="Q69" s="200">
        <v>0.91</v>
      </c>
      <c r="R69" s="200">
        <v>1.2</v>
      </c>
      <c r="S69" s="200">
        <v>2.99</v>
      </c>
      <c r="T69" s="200">
        <v>0</v>
      </c>
      <c r="U69" s="200">
        <v>12.08</v>
      </c>
      <c r="V69" s="200">
        <v>0.19</v>
      </c>
      <c r="W69" s="200">
        <v>0.43</v>
      </c>
      <c r="X69" s="200">
        <v>1.37</v>
      </c>
      <c r="Y69" s="200">
        <v>0</v>
      </c>
      <c r="Z69" s="200">
        <v>22.5</v>
      </c>
      <c r="AA69" s="200">
        <v>12.7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9.17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7.47</v>
      </c>
      <c r="E70" s="200">
        <v>0</v>
      </c>
      <c r="F70" s="200">
        <v>0</v>
      </c>
      <c r="G70" s="200">
        <v>18.100000000000001</v>
      </c>
      <c r="H70" s="200">
        <v>0</v>
      </c>
      <c r="I70" s="200">
        <v>0</v>
      </c>
      <c r="J70" s="200">
        <v>11.69</v>
      </c>
      <c r="K70" s="200">
        <v>77.53</v>
      </c>
      <c r="L70" s="200">
        <v>20.37</v>
      </c>
      <c r="M70" s="200">
        <v>0</v>
      </c>
      <c r="N70" s="200">
        <v>1.1100000000000001</v>
      </c>
      <c r="O70" s="200">
        <v>0.92</v>
      </c>
      <c r="P70" s="200">
        <v>3.32</v>
      </c>
      <c r="Q70" s="200">
        <v>0.95</v>
      </c>
      <c r="R70" s="200">
        <v>1.3</v>
      </c>
      <c r="S70" s="200">
        <v>2.99</v>
      </c>
      <c r="T70" s="200">
        <v>0</v>
      </c>
      <c r="U70" s="200">
        <v>12.08</v>
      </c>
      <c r="V70" s="200">
        <v>0.19</v>
      </c>
      <c r="W70" s="200">
        <v>0.43</v>
      </c>
      <c r="X70" s="200">
        <v>1.37</v>
      </c>
      <c r="Y70" s="200">
        <v>0</v>
      </c>
      <c r="Z70" s="200">
        <v>2.58</v>
      </c>
      <c r="AA70" s="200">
        <v>12.7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9.17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7.47</v>
      </c>
      <c r="E71" s="200">
        <v>0</v>
      </c>
      <c r="F71" s="200">
        <v>0</v>
      </c>
      <c r="G71" s="200">
        <v>18.100000000000001</v>
      </c>
      <c r="H71" s="200">
        <v>0</v>
      </c>
      <c r="I71" s="200">
        <v>0</v>
      </c>
      <c r="J71" s="200">
        <v>11.69</v>
      </c>
      <c r="K71" s="200">
        <v>77.53</v>
      </c>
      <c r="L71" s="200">
        <v>20.37</v>
      </c>
      <c r="M71" s="200">
        <v>0</v>
      </c>
      <c r="N71" s="200">
        <v>1.1100000000000001</v>
      </c>
      <c r="O71" s="200">
        <v>0.92</v>
      </c>
      <c r="P71" s="200">
        <v>3.32</v>
      </c>
      <c r="Q71" s="200">
        <v>0.91</v>
      </c>
      <c r="R71" s="200">
        <v>0.39</v>
      </c>
      <c r="S71" s="200">
        <v>2.99</v>
      </c>
      <c r="T71" s="200">
        <v>0</v>
      </c>
      <c r="U71" s="200">
        <v>12.08</v>
      </c>
      <c r="V71" s="200">
        <v>0.19</v>
      </c>
      <c r="W71" s="200">
        <v>0.43</v>
      </c>
      <c r="X71" s="200">
        <v>1.37</v>
      </c>
      <c r="Y71" s="200">
        <v>0</v>
      </c>
      <c r="Z71" s="200">
        <v>2.58</v>
      </c>
      <c r="AA71" s="200">
        <v>12.7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9.83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7.47</v>
      </c>
      <c r="E72" s="200">
        <v>0</v>
      </c>
      <c r="F72" s="200">
        <v>0</v>
      </c>
      <c r="G72" s="200">
        <v>18.100000000000001</v>
      </c>
      <c r="H72" s="200">
        <v>0</v>
      </c>
      <c r="I72" s="200">
        <v>0</v>
      </c>
      <c r="J72" s="200">
        <v>11.69</v>
      </c>
      <c r="K72" s="200">
        <v>77.53</v>
      </c>
      <c r="L72" s="200">
        <v>20.37</v>
      </c>
      <c r="M72" s="200">
        <v>0</v>
      </c>
      <c r="N72" s="200">
        <v>1.1100000000000001</v>
      </c>
      <c r="O72" s="200">
        <v>0.92</v>
      </c>
      <c r="P72" s="200">
        <v>3.32</v>
      </c>
      <c r="Q72" s="200">
        <v>0.91</v>
      </c>
      <c r="R72" s="200">
        <v>0.39</v>
      </c>
      <c r="S72" s="200">
        <v>2.99</v>
      </c>
      <c r="T72" s="200">
        <v>0</v>
      </c>
      <c r="U72" s="200">
        <v>12.08</v>
      </c>
      <c r="V72" s="200">
        <v>0.19</v>
      </c>
      <c r="W72" s="200">
        <v>0.43</v>
      </c>
      <c r="X72" s="200">
        <v>1.37</v>
      </c>
      <c r="Y72" s="200">
        <v>0</v>
      </c>
      <c r="Z72" s="200">
        <v>2.58</v>
      </c>
      <c r="AA72" s="200">
        <v>12.7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9.83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7.47</v>
      </c>
      <c r="E73" s="200">
        <v>0</v>
      </c>
      <c r="F73" s="200">
        <v>0</v>
      </c>
      <c r="G73" s="200">
        <v>18.100000000000001</v>
      </c>
      <c r="H73" s="200">
        <v>0</v>
      </c>
      <c r="I73" s="200">
        <v>0</v>
      </c>
      <c r="J73" s="200">
        <v>11.69</v>
      </c>
      <c r="K73" s="200">
        <v>77.53</v>
      </c>
      <c r="L73" s="200">
        <v>1.59</v>
      </c>
      <c r="M73" s="200">
        <v>0</v>
      </c>
      <c r="N73" s="200">
        <v>1.1100000000000001</v>
      </c>
      <c r="O73" s="200">
        <v>0.92</v>
      </c>
      <c r="P73" s="200">
        <v>3.32</v>
      </c>
      <c r="Q73" s="200">
        <v>0.1</v>
      </c>
      <c r="R73" s="200">
        <v>0.39</v>
      </c>
      <c r="S73" s="200">
        <v>0.24</v>
      </c>
      <c r="T73" s="200">
        <v>0</v>
      </c>
      <c r="U73" s="200">
        <v>12.08</v>
      </c>
      <c r="V73" s="200">
        <v>0.19</v>
      </c>
      <c r="W73" s="200">
        <v>0.43</v>
      </c>
      <c r="X73" s="200">
        <v>1.37</v>
      </c>
      <c r="Y73" s="200">
        <v>0</v>
      </c>
      <c r="Z73" s="200">
        <v>2.58</v>
      </c>
      <c r="AA73" s="200">
        <v>11.56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9.83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7.47</v>
      </c>
      <c r="E74" s="200">
        <v>0</v>
      </c>
      <c r="F74" s="200">
        <v>0</v>
      </c>
      <c r="G74" s="200">
        <v>18.100000000000001</v>
      </c>
      <c r="H74" s="200">
        <v>0</v>
      </c>
      <c r="I74" s="200">
        <v>0</v>
      </c>
      <c r="J74" s="200">
        <v>11.69</v>
      </c>
      <c r="K74" s="200">
        <v>77.53</v>
      </c>
      <c r="L74" s="200">
        <v>1.59</v>
      </c>
      <c r="M74" s="200">
        <v>0</v>
      </c>
      <c r="N74" s="200">
        <v>1.1100000000000001</v>
      </c>
      <c r="O74" s="200">
        <v>0.92</v>
      </c>
      <c r="P74" s="200">
        <v>3.32</v>
      </c>
      <c r="Q74" s="200">
        <v>0.1</v>
      </c>
      <c r="R74" s="200">
        <v>0.39</v>
      </c>
      <c r="S74" s="200">
        <v>0.24</v>
      </c>
      <c r="T74" s="200">
        <v>0</v>
      </c>
      <c r="U74" s="200">
        <v>12.08</v>
      </c>
      <c r="V74" s="200">
        <v>0.19</v>
      </c>
      <c r="W74" s="200">
        <v>0.43</v>
      </c>
      <c r="X74" s="200">
        <v>1.37</v>
      </c>
      <c r="Y74" s="200">
        <v>0</v>
      </c>
      <c r="Z74" s="200">
        <v>2.58</v>
      </c>
      <c r="AA74" s="200">
        <v>11.56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9.83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7.47</v>
      </c>
      <c r="E75" s="200">
        <v>0</v>
      </c>
      <c r="F75" s="200">
        <v>0</v>
      </c>
      <c r="G75" s="200">
        <v>18.100000000000001</v>
      </c>
      <c r="H75" s="200">
        <v>0</v>
      </c>
      <c r="I75" s="200">
        <v>0</v>
      </c>
      <c r="J75" s="200">
        <v>11.69</v>
      </c>
      <c r="K75" s="200">
        <v>77.53</v>
      </c>
      <c r="L75" s="200">
        <v>1.59</v>
      </c>
      <c r="M75" s="200">
        <v>0</v>
      </c>
      <c r="N75" s="200">
        <v>1.1100000000000001</v>
      </c>
      <c r="O75" s="200">
        <v>0.92</v>
      </c>
      <c r="P75" s="200">
        <v>3.32</v>
      </c>
      <c r="Q75" s="200">
        <v>0.1</v>
      </c>
      <c r="R75" s="200">
        <v>0.39</v>
      </c>
      <c r="S75" s="200">
        <v>0.24</v>
      </c>
      <c r="T75" s="200">
        <v>0</v>
      </c>
      <c r="U75" s="200">
        <v>12.08</v>
      </c>
      <c r="V75" s="200">
        <v>0.19</v>
      </c>
      <c r="W75" s="200">
        <v>0.43</v>
      </c>
      <c r="X75" s="200">
        <v>1.37</v>
      </c>
      <c r="Y75" s="200">
        <v>0</v>
      </c>
      <c r="Z75" s="200">
        <v>2.58</v>
      </c>
      <c r="AA75" s="200">
        <v>0.84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11.05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7.47</v>
      </c>
      <c r="E76" s="200">
        <v>0</v>
      </c>
      <c r="F76" s="200">
        <v>0</v>
      </c>
      <c r="G76" s="200">
        <v>18.100000000000001</v>
      </c>
      <c r="H76" s="200">
        <v>0</v>
      </c>
      <c r="I76" s="200">
        <v>0</v>
      </c>
      <c r="J76" s="200">
        <v>11.69</v>
      </c>
      <c r="K76" s="200">
        <v>77.53</v>
      </c>
      <c r="L76" s="200">
        <v>1.59</v>
      </c>
      <c r="M76" s="200">
        <v>0</v>
      </c>
      <c r="N76" s="200">
        <v>1.1100000000000001</v>
      </c>
      <c r="O76" s="200">
        <v>0.92</v>
      </c>
      <c r="P76" s="200">
        <v>3.32</v>
      </c>
      <c r="Q76" s="200">
        <v>0.1</v>
      </c>
      <c r="R76" s="200">
        <v>0.39</v>
      </c>
      <c r="S76" s="200">
        <v>0.24</v>
      </c>
      <c r="T76" s="200">
        <v>0</v>
      </c>
      <c r="U76" s="200">
        <v>12.08</v>
      </c>
      <c r="V76" s="200">
        <v>0.19</v>
      </c>
      <c r="W76" s="200">
        <v>0.43</v>
      </c>
      <c r="X76" s="200">
        <v>1.37</v>
      </c>
      <c r="Y76" s="200">
        <v>0</v>
      </c>
      <c r="Z76" s="200">
        <v>2.58</v>
      </c>
      <c r="AA76" s="200">
        <v>0.84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12.6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7.47</v>
      </c>
      <c r="E77" s="200">
        <v>0</v>
      </c>
      <c r="F77" s="200">
        <v>0</v>
      </c>
      <c r="G77" s="200">
        <v>18.100000000000001</v>
      </c>
      <c r="H77" s="200">
        <v>0</v>
      </c>
      <c r="I77" s="200">
        <v>0</v>
      </c>
      <c r="J77" s="200">
        <v>11.69</v>
      </c>
      <c r="K77" s="200">
        <v>52.48</v>
      </c>
      <c r="L77" s="200">
        <v>1.59</v>
      </c>
      <c r="M77" s="200">
        <v>0</v>
      </c>
      <c r="N77" s="200">
        <v>1.1100000000000001</v>
      </c>
      <c r="O77" s="200">
        <v>0.92</v>
      </c>
      <c r="P77" s="200">
        <v>3.32</v>
      </c>
      <c r="Q77" s="200">
        <v>0.1</v>
      </c>
      <c r="R77" s="200">
        <v>0.39</v>
      </c>
      <c r="S77" s="200">
        <v>0.24</v>
      </c>
      <c r="T77" s="200">
        <v>0</v>
      </c>
      <c r="U77" s="200">
        <v>12.08</v>
      </c>
      <c r="V77" s="200">
        <v>0.19</v>
      </c>
      <c r="W77" s="200">
        <v>0.43</v>
      </c>
      <c r="X77" s="200">
        <v>1.37</v>
      </c>
      <c r="Y77" s="200">
        <v>0</v>
      </c>
      <c r="Z77" s="200">
        <v>2.58</v>
      </c>
      <c r="AA77" s="200">
        <v>0.84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12.6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7.47</v>
      </c>
      <c r="E78" s="200">
        <v>0</v>
      </c>
      <c r="F78" s="200">
        <v>0</v>
      </c>
      <c r="G78" s="200">
        <v>18.100000000000001</v>
      </c>
      <c r="H78" s="200">
        <v>0</v>
      </c>
      <c r="I78" s="200">
        <v>0</v>
      </c>
      <c r="J78" s="200">
        <v>11.69</v>
      </c>
      <c r="K78" s="200">
        <v>52.48</v>
      </c>
      <c r="L78" s="200">
        <v>1.59</v>
      </c>
      <c r="M78" s="200">
        <v>0</v>
      </c>
      <c r="N78" s="200">
        <v>1.1100000000000001</v>
      </c>
      <c r="O78" s="200">
        <v>0.92</v>
      </c>
      <c r="P78" s="200">
        <v>3.32</v>
      </c>
      <c r="Q78" s="200">
        <v>0.1</v>
      </c>
      <c r="R78" s="200">
        <v>0.39</v>
      </c>
      <c r="S78" s="200">
        <v>0.24</v>
      </c>
      <c r="T78" s="200">
        <v>0</v>
      </c>
      <c r="U78" s="200">
        <v>12.08</v>
      </c>
      <c r="V78" s="200">
        <v>0.19</v>
      </c>
      <c r="W78" s="200">
        <v>0.43</v>
      </c>
      <c r="X78" s="200">
        <v>1.37</v>
      </c>
      <c r="Y78" s="200">
        <v>0</v>
      </c>
      <c r="Z78" s="200">
        <v>2.58</v>
      </c>
      <c r="AA78" s="200">
        <v>0.84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12.6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7.47</v>
      </c>
      <c r="E79" s="200">
        <v>0</v>
      </c>
      <c r="F79" s="200">
        <v>0</v>
      </c>
      <c r="G79" s="200">
        <v>18.100000000000001</v>
      </c>
      <c r="H79" s="200">
        <v>0</v>
      </c>
      <c r="I79" s="200">
        <v>0</v>
      </c>
      <c r="J79" s="200">
        <v>11.69</v>
      </c>
      <c r="K79" s="200">
        <v>52.48</v>
      </c>
      <c r="L79" s="200">
        <v>1.59</v>
      </c>
      <c r="M79" s="200">
        <v>0</v>
      </c>
      <c r="N79" s="200">
        <v>1.1100000000000001</v>
      </c>
      <c r="O79" s="200">
        <v>0.92</v>
      </c>
      <c r="P79" s="200">
        <v>3.32</v>
      </c>
      <c r="Q79" s="200">
        <v>0.1</v>
      </c>
      <c r="R79" s="200">
        <v>0.39</v>
      </c>
      <c r="S79" s="200">
        <v>0.24</v>
      </c>
      <c r="T79" s="200">
        <v>0</v>
      </c>
      <c r="U79" s="200">
        <v>12.08</v>
      </c>
      <c r="V79" s="200">
        <v>0.19</v>
      </c>
      <c r="W79" s="200">
        <v>0.43</v>
      </c>
      <c r="X79" s="200">
        <v>1.37</v>
      </c>
      <c r="Y79" s="200">
        <v>0</v>
      </c>
      <c r="Z79" s="200">
        <v>2.58</v>
      </c>
      <c r="AA79" s="200">
        <v>0.84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12.6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7.47</v>
      </c>
      <c r="E80" s="200">
        <v>0</v>
      </c>
      <c r="F80" s="200">
        <v>0</v>
      </c>
      <c r="G80" s="200">
        <v>18.100000000000001</v>
      </c>
      <c r="H80" s="200">
        <v>0</v>
      </c>
      <c r="I80" s="200">
        <v>0</v>
      </c>
      <c r="J80" s="200">
        <v>11.69</v>
      </c>
      <c r="K80" s="200">
        <v>52.48</v>
      </c>
      <c r="L80" s="200">
        <v>1.59</v>
      </c>
      <c r="M80" s="200">
        <v>0</v>
      </c>
      <c r="N80" s="200">
        <v>1.1100000000000001</v>
      </c>
      <c r="O80" s="200">
        <v>0.92</v>
      </c>
      <c r="P80" s="200">
        <v>3.32</v>
      </c>
      <c r="Q80" s="200">
        <v>0.1</v>
      </c>
      <c r="R80" s="200">
        <v>0.39</v>
      </c>
      <c r="S80" s="200">
        <v>0.24</v>
      </c>
      <c r="T80" s="200">
        <v>0</v>
      </c>
      <c r="U80" s="200">
        <v>12.08</v>
      </c>
      <c r="V80" s="200">
        <v>0.19</v>
      </c>
      <c r="W80" s="200">
        <v>0.43</v>
      </c>
      <c r="X80" s="200">
        <v>1.37</v>
      </c>
      <c r="Y80" s="200">
        <v>0</v>
      </c>
      <c r="Z80" s="200">
        <v>2.58</v>
      </c>
      <c r="AA80" s="200">
        <v>0.84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12.6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7.47</v>
      </c>
      <c r="E81" s="200">
        <v>0</v>
      </c>
      <c r="F81" s="200">
        <v>0</v>
      </c>
      <c r="G81" s="200">
        <v>18.100000000000001</v>
      </c>
      <c r="H81" s="200">
        <v>0</v>
      </c>
      <c r="I81" s="200">
        <v>0</v>
      </c>
      <c r="J81" s="200">
        <v>11.69</v>
      </c>
      <c r="K81" s="200">
        <v>62.11</v>
      </c>
      <c r="L81" s="200">
        <v>1.59</v>
      </c>
      <c r="M81" s="200">
        <v>0</v>
      </c>
      <c r="N81" s="200">
        <v>1.1100000000000001</v>
      </c>
      <c r="O81" s="200">
        <v>0.92</v>
      </c>
      <c r="P81" s="200">
        <v>3.32</v>
      </c>
      <c r="Q81" s="200">
        <v>0.1</v>
      </c>
      <c r="R81" s="200">
        <v>0.39</v>
      </c>
      <c r="S81" s="200">
        <v>0.24</v>
      </c>
      <c r="T81" s="200">
        <v>0</v>
      </c>
      <c r="U81" s="200">
        <v>12.08</v>
      </c>
      <c r="V81" s="200">
        <v>0.19</v>
      </c>
      <c r="W81" s="200">
        <v>0.43</v>
      </c>
      <c r="X81" s="200">
        <v>1.37</v>
      </c>
      <c r="Y81" s="200">
        <v>0</v>
      </c>
      <c r="Z81" s="200">
        <v>2.58</v>
      </c>
      <c r="AA81" s="200">
        <v>0.84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12.6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7.47</v>
      </c>
      <c r="E82" s="200">
        <v>0</v>
      </c>
      <c r="F82" s="200">
        <v>0</v>
      </c>
      <c r="G82" s="200">
        <v>18.100000000000001</v>
      </c>
      <c r="H82" s="200">
        <v>0</v>
      </c>
      <c r="I82" s="200">
        <v>0</v>
      </c>
      <c r="J82" s="200">
        <v>11.69</v>
      </c>
      <c r="K82" s="200">
        <v>77.53</v>
      </c>
      <c r="L82" s="200">
        <v>1.59</v>
      </c>
      <c r="M82" s="200">
        <v>0</v>
      </c>
      <c r="N82" s="200">
        <v>1.1100000000000001</v>
      </c>
      <c r="O82" s="200">
        <v>0.92</v>
      </c>
      <c r="P82" s="200">
        <v>3.32</v>
      </c>
      <c r="Q82" s="200">
        <v>0.1</v>
      </c>
      <c r="R82" s="200">
        <v>0.39</v>
      </c>
      <c r="S82" s="200">
        <v>0.24</v>
      </c>
      <c r="T82" s="200">
        <v>0</v>
      </c>
      <c r="U82" s="200">
        <v>12.08</v>
      </c>
      <c r="V82" s="200">
        <v>0.19</v>
      </c>
      <c r="W82" s="200">
        <v>0.43</v>
      </c>
      <c r="X82" s="200">
        <v>1.37</v>
      </c>
      <c r="Y82" s="200">
        <v>0</v>
      </c>
      <c r="Z82" s="200">
        <v>2.58</v>
      </c>
      <c r="AA82" s="200">
        <v>0.84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12.6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7.47</v>
      </c>
      <c r="E83" s="200">
        <v>0</v>
      </c>
      <c r="F83" s="200">
        <v>0</v>
      </c>
      <c r="G83" s="200">
        <v>18.100000000000001</v>
      </c>
      <c r="H83" s="200">
        <v>0</v>
      </c>
      <c r="I83" s="200">
        <v>0</v>
      </c>
      <c r="J83" s="200">
        <v>11.69</v>
      </c>
      <c r="K83" s="200">
        <v>77.53</v>
      </c>
      <c r="L83" s="200">
        <v>20.37</v>
      </c>
      <c r="M83" s="200">
        <v>0</v>
      </c>
      <c r="N83" s="200">
        <v>1.1100000000000001</v>
      </c>
      <c r="O83" s="200">
        <v>0.92</v>
      </c>
      <c r="P83" s="200">
        <v>3.32</v>
      </c>
      <c r="Q83" s="200">
        <v>0.84</v>
      </c>
      <c r="R83" s="200">
        <v>0.39</v>
      </c>
      <c r="S83" s="200">
        <v>2.85</v>
      </c>
      <c r="T83" s="200">
        <v>0</v>
      </c>
      <c r="U83" s="200">
        <v>12.08</v>
      </c>
      <c r="V83" s="200">
        <v>0.19</v>
      </c>
      <c r="W83" s="200">
        <v>0.43</v>
      </c>
      <c r="X83" s="200">
        <v>1.37</v>
      </c>
      <c r="Y83" s="200">
        <v>0</v>
      </c>
      <c r="Z83" s="200">
        <v>2.58</v>
      </c>
      <c r="AA83" s="200">
        <v>11.35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12.6</v>
      </c>
      <c r="AL83" s="200">
        <v>0</v>
      </c>
      <c r="AM83" s="200">
        <v>0</v>
      </c>
      <c r="AN83" s="200">
        <v>0</v>
      </c>
      <c r="AO83" s="200">
        <v>222.75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7.47</v>
      </c>
      <c r="E84" s="200">
        <v>0</v>
      </c>
      <c r="F84" s="200">
        <v>0</v>
      </c>
      <c r="G84" s="200">
        <v>18.100000000000001</v>
      </c>
      <c r="H84" s="200">
        <v>0</v>
      </c>
      <c r="I84" s="200">
        <v>0</v>
      </c>
      <c r="J84" s="200">
        <v>11.69</v>
      </c>
      <c r="K84" s="200">
        <v>77.53</v>
      </c>
      <c r="L84" s="200">
        <v>20.37</v>
      </c>
      <c r="M84" s="200">
        <v>0</v>
      </c>
      <c r="N84" s="200">
        <v>1.1100000000000001</v>
      </c>
      <c r="O84" s="200">
        <v>0.92</v>
      </c>
      <c r="P84" s="200">
        <v>3.32</v>
      </c>
      <c r="Q84" s="200">
        <v>0.84</v>
      </c>
      <c r="R84" s="200">
        <v>0.39</v>
      </c>
      <c r="S84" s="200">
        <v>2.85</v>
      </c>
      <c r="T84" s="200">
        <v>0</v>
      </c>
      <c r="U84" s="200">
        <v>12.08</v>
      </c>
      <c r="V84" s="200">
        <v>0.19</v>
      </c>
      <c r="W84" s="200">
        <v>0.43</v>
      </c>
      <c r="X84" s="200">
        <v>1.37</v>
      </c>
      <c r="Y84" s="200">
        <v>0</v>
      </c>
      <c r="Z84" s="200">
        <v>2.58</v>
      </c>
      <c r="AA84" s="200">
        <v>11.35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12.6</v>
      </c>
      <c r="AL84" s="200">
        <v>0</v>
      </c>
      <c r="AM84" s="200">
        <v>0</v>
      </c>
      <c r="AN84" s="200">
        <v>0</v>
      </c>
      <c r="AO84" s="200">
        <v>222.75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7.47</v>
      </c>
      <c r="E85" s="200">
        <v>0</v>
      </c>
      <c r="F85" s="200">
        <v>0</v>
      </c>
      <c r="G85" s="200">
        <v>18.100000000000001</v>
      </c>
      <c r="H85" s="200">
        <v>0</v>
      </c>
      <c r="I85" s="200">
        <v>0</v>
      </c>
      <c r="J85" s="200">
        <v>11.69</v>
      </c>
      <c r="K85" s="200">
        <v>77.53</v>
      </c>
      <c r="L85" s="200">
        <v>20.37</v>
      </c>
      <c r="M85" s="200">
        <v>0</v>
      </c>
      <c r="N85" s="200">
        <v>1.1100000000000001</v>
      </c>
      <c r="O85" s="200">
        <v>0.92</v>
      </c>
      <c r="P85" s="200">
        <v>3.32</v>
      </c>
      <c r="Q85" s="200">
        <v>0.84</v>
      </c>
      <c r="R85" s="200">
        <v>0.39</v>
      </c>
      <c r="S85" s="200">
        <v>2.85</v>
      </c>
      <c r="T85" s="200">
        <v>0</v>
      </c>
      <c r="U85" s="200">
        <v>12.08</v>
      </c>
      <c r="V85" s="200">
        <v>0.19</v>
      </c>
      <c r="W85" s="200">
        <v>0.43</v>
      </c>
      <c r="X85" s="200">
        <v>1.37</v>
      </c>
      <c r="Y85" s="200">
        <v>0</v>
      </c>
      <c r="Z85" s="200">
        <v>2.58</v>
      </c>
      <c r="AA85" s="200">
        <v>11.35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12.6</v>
      </c>
      <c r="AL85" s="200">
        <v>0</v>
      </c>
      <c r="AM85" s="200">
        <v>0</v>
      </c>
      <c r="AN85" s="200">
        <v>0</v>
      </c>
      <c r="AO85" s="200">
        <v>222.75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7.47</v>
      </c>
      <c r="E86" s="200">
        <v>0</v>
      </c>
      <c r="F86" s="200">
        <v>0</v>
      </c>
      <c r="G86" s="200">
        <v>18.100000000000001</v>
      </c>
      <c r="H86" s="200">
        <v>0</v>
      </c>
      <c r="I86" s="200">
        <v>0</v>
      </c>
      <c r="J86" s="200">
        <v>11.69</v>
      </c>
      <c r="K86" s="200">
        <v>77.53</v>
      </c>
      <c r="L86" s="200">
        <v>20.37</v>
      </c>
      <c r="M86" s="200">
        <v>0</v>
      </c>
      <c r="N86" s="200">
        <v>1.1100000000000001</v>
      </c>
      <c r="O86" s="200">
        <v>0.92</v>
      </c>
      <c r="P86" s="200">
        <v>3.32</v>
      </c>
      <c r="Q86" s="200">
        <v>0.84</v>
      </c>
      <c r="R86" s="200">
        <v>5.31</v>
      </c>
      <c r="S86" s="200">
        <v>2.85</v>
      </c>
      <c r="T86" s="200">
        <v>0</v>
      </c>
      <c r="U86" s="200">
        <v>12.08</v>
      </c>
      <c r="V86" s="200">
        <v>0.19</v>
      </c>
      <c r="W86" s="200">
        <v>0.43</v>
      </c>
      <c r="X86" s="200">
        <v>1.37</v>
      </c>
      <c r="Y86" s="200">
        <v>0</v>
      </c>
      <c r="Z86" s="200">
        <v>2.58</v>
      </c>
      <c r="AA86" s="200">
        <v>11.35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12.6</v>
      </c>
      <c r="AL86" s="200">
        <v>0</v>
      </c>
      <c r="AM86" s="200">
        <v>0</v>
      </c>
      <c r="AN86" s="200">
        <v>0</v>
      </c>
      <c r="AO86" s="200">
        <v>222.75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7.47</v>
      </c>
      <c r="E87" s="200">
        <v>0</v>
      </c>
      <c r="F87" s="200">
        <v>0</v>
      </c>
      <c r="G87" s="200">
        <v>18.100000000000001</v>
      </c>
      <c r="H87" s="200">
        <v>0</v>
      </c>
      <c r="I87" s="200">
        <v>0</v>
      </c>
      <c r="J87" s="200">
        <v>11.69</v>
      </c>
      <c r="K87" s="200">
        <v>77.53</v>
      </c>
      <c r="L87" s="200">
        <v>20.37</v>
      </c>
      <c r="M87" s="200">
        <v>0</v>
      </c>
      <c r="N87" s="200">
        <v>1.1100000000000001</v>
      </c>
      <c r="O87" s="200">
        <v>0.92</v>
      </c>
      <c r="P87" s="200">
        <v>3.32</v>
      </c>
      <c r="Q87" s="200">
        <v>0.84</v>
      </c>
      <c r="R87" s="200">
        <v>5.31</v>
      </c>
      <c r="S87" s="200">
        <v>2.85</v>
      </c>
      <c r="T87" s="200">
        <v>0</v>
      </c>
      <c r="U87" s="200">
        <v>12.08</v>
      </c>
      <c r="V87" s="200">
        <v>0.19</v>
      </c>
      <c r="W87" s="200">
        <v>0.43</v>
      </c>
      <c r="X87" s="200">
        <v>1.37</v>
      </c>
      <c r="Y87" s="200">
        <v>0</v>
      </c>
      <c r="Z87" s="200">
        <v>22.5</v>
      </c>
      <c r="AA87" s="200">
        <v>11.35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222.75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7.47</v>
      </c>
      <c r="E88" s="200">
        <v>0</v>
      </c>
      <c r="F88" s="200">
        <v>0</v>
      </c>
      <c r="G88" s="200">
        <v>18.100000000000001</v>
      </c>
      <c r="H88" s="200">
        <v>0</v>
      </c>
      <c r="I88" s="200">
        <v>0</v>
      </c>
      <c r="J88" s="200">
        <v>11.69</v>
      </c>
      <c r="K88" s="200">
        <v>77.53</v>
      </c>
      <c r="L88" s="200">
        <v>20.37</v>
      </c>
      <c r="M88" s="200">
        <v>0</v>
      </c>
      <c r="N88" s="200">
        <v>1.1100000000000001</v>
      </c>
      <c r="O88" s="200">
        <v>0.92</v>
      </c>
      <c r="P88" s="200">
        <v>3.32</v>
      </c>
      <c r="Q88" s="200">
        <v>0.84</v>
      </c>
      <c r="R88" s="200">
        <v>5.31</v>
      </c>
      <c r="S88" s="200">
        <v>2.85</v>
      </c>
      <c r="T88" s="200">
        <v>0</v>
      </c>
      <c r="U88" s="200">
        <v>12.08</v>
      </c>
      <c r="V88" s="200">
        <v>0.19</v>
      </c>
      <c r="W88" s="200">
        <v>0.43</v>
      </c>
      <c r="X88" s="200">
        <v>1.37</v>
      </c>
      <c r="Y88" s="200">
        <v>0</v>
      </c>
      <c r="Z88" s="200">
        <v>22.5</v>
      </c>
      <c r="AA88" s="200">
        <v>11.35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10.210000000000001</v>
      </c>
      <c r="AL88" s="200">
        <v>0</v>
      </c>
      <c r="AM88" s="200">
        <v>0</v>
      </c>
      <c r="AN88" s="200">
        <v>0</v>
      </c>
      <c r="AO88" s="200">
        <v>222.75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7.47</v>
      </c>
      <c r="E89" s="200">
        <v>0</v>
      </c>
      <c r="F89" s="200">
        <v>0</v>
      </c>
      <c r="G89" s="200">
        <v>18.100000000000001</v>
      </c>
      <c r="H89" s="200">
        <v>0</v>
      </c>
      <c r="I89" s="200">
        <v>0</v>
      </c>
      <c r="J89" s="200">
        <v>11.69</v>
      </c>
      <c r="K89" s="200">
        <v>62.63</v>
      </c>
      <c r="L89" s="200">
        <v>20.37</v>
      </c>
      <c r="M89" s="200">
        <v>0</v>
      </c>
      <c r="N89" s="200">
        <v>1.1100000000000001</v>
      </c>
      <c r="O89" s="200">
        <v>0.92</v>
      </c>
      <c r="P89" s="200">
        <v>3.32</v>
      </c>
      <c r="Q89" s="200">
        <v>0.84</v>
      </c>
      <c r="R89" s="200">
        <v>5.31</v>
      </c>
      <c r="S89" s="200">
        <v>2.85</v>
      </c>
      <c r="T89" s="200">
        <v>0</v>
      </c>
      <c r="U89" s="200">
        <v>12.08</v>
      </c>
      <c r="V89" s="200">
        <v>0.19</v>
      </c>
      <c r="W89" s="200">
        <v>0.43</v>
      </c>
      <c r="X89" s="200">
        <v>1.37</v>
      </c>
      <c r="Y89" s="200">
        <v>0</v>
      </c>
      <c r="Z89" s="200">
        <v>22.5</v>
      </c>
      <c r="AA89" s="200">
        <v>11.35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10.210000000000001</v>
      </c>
      <c r="AL89" s="200">
        <v>0</v>
      </c>
      <c r="AM89" s="200">
        <v>0</v>
      </c>
      <c r="AN89" s="200">
        <v>0</v>
      </c>
      <c r="AO89" s="200">
        <v>222.75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7.47</v>
      </c>
      <c r="E90" s="200">
        <v>0</v>
      </c>
      <c r="F90" s="200">
        <v>0</v>
      </c>
      <c r="G90" s="200">
        <v>18.100000000000001</v>
      </c>
      <c r="H90" s="200">
        <v>0</v>
      </c>
      <c r="I90" s="200">
        <v>0</v>
      </c>
      <c r="J90" s="200">
        <v>11.69</v>
      </c>
      <c r="K90" s="200">
        <v>77.53</v>
      </c>
      <c r="L90" s="200">
        <v>20.37</v>
      </c>
      <c r="M90" s="200">
        <v>0</v>
      </c>
      <c r="N90" s="200">
        <v>1.1100000000000001</v>
      </c>
      <c r="O90" s="200">
        <v>0.92</v>
      </c>
      <c r="P90" s="200">
        <v>3.32</v>
      </c>
      <c r="Q90" s="200">
        <v>0.84</v>
      </c>
      <c r="R90" s="200">
        <v>5.31</v>
      </c>
      <c r="S90" s="200">
        <v>2.85</v>
      </c>
      <c r="T90" s="200">
        <v>0</v>
      </c>
      <c r="U90" s="200">
        <v>12.08</v>
      </c>
      <c r="V90" s="200">
        <v>0.19</v>
      </c>
      <c r="W90" s="200">
        <v>0.43</v>
      </c>
      <c r="X90" s="200">
        <v>1.37</v>
      </c>
      <c r="Y90" s="200">
        <v>0</v>
      </c>
      <c r="Z90" s="200">
        <v>36.96</v>
      </c>
      <c r="AA90" s="200">
        <v>11.35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10.210000000000001</v>
      </c>
      <c r="AL90" s="200">
        <v>0</v>
      </c>
      <c r="AM90" s="200">
        <v>0</v>
      </c>
      <c r="AN90" s="200">
        <v>0</v>
      </c>
      <c r="AO90" s="200">
        <v>222.75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7.47</v>
      </c>
      <c r="E91" s="200">
        <v>0</v>
      </c>
      <c r="F91" s="200">
        <v>0</v>
      </c>
      <c r="G91" s="200">
        <v>18.100000000000001</v>
      </c>
      <c r="H91" s="200">
        <v>0</v>
      </c>
      <c r="I91" s="200">
        <v>0</v>
      </c>
      <c r="J91" s="200">
        <v>11.69</v>
      </c>
      <c r="K91" s="200">
        <v>77.53</v>
      </c>
      <c r="L91" s="200">
        <v>20.37</v>
      </c>
      <c r="M91" s="200">
        <v>0</v>
      </c>
      <c r="N91" s="200">
        <v>1.1100000000000001</v>
      </c>
      <c r="O91" s="200">
        <v>0.92</v>
      </c>
      <c r="P91" s="200">
        <v>3.32</v>
      </c>
      <c r="Q91" s="200">
        <v>0.84</v>
      </c>
      <c r="R91" s="200">
        <v>5.31</v>
      </c>
      <c r="S91" s="200">
        <v>2.85</v>
      </c>
      <c r="T91" s="200">
        <v>0</v>
      </c>
      <c r="U91" s="200">
        <v>12.08</v>
      </c>
      <c r="V91" s="200">
        <v>0.19</v>
      </c>
      <c r="W91" s="200">
        <v>0.43</v>
      </c>
      <c r="X91" s="200">
        <v>1.37</v>
      </c>
      <c r="Y91" s="200">
        <v>0</v>
      </c>
      <c r="Z91" s="200">
        <v>36.96</v>
      </c>
      <c r="AA91" s="200">
        <v>11.35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10.210000000000001</v>
      </c>
      <c r="AL91" s="200">
        <v>0</v>
      </c>
      <c r="AM91" s="200">
        <v>0</v>
      </c>
      <c r="AN91" s="200">
        <v>0</v>
      </c>
      <c r="AO91" s="200">
        <v>222.75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7.47</v>
      </c>
      <c r="E92" s="200">
        <v>0</v>
      </c>
      <c r="F92" s="200">
        <v>0</v>
      </c>
      <c r="G92" s="200">
        <v>18.100000000000001</v>
      </c>
      <c r="H92" s="200">
        <v>0</v>
      </c>
      <c r="I92" s="200">
        <v>0</v>
      </c>
      <c r="J92" s="200">
        <v>11.69</v>
      </c>
      <c r="K92" s="200">
        <v>77.53</v>
      </c>
      <c r="L92" s="200">
        <v>20.37</v>
      </c>
      <c r="M92" s="200">
        <v>0</v>
      </c>
      <c r="N92" s="200">
        <v>1.1100000000000001</v>
      </c>
      <c r="O92" s="200">
        <v>0.92</v>
      </c>
      <c r="P92" s="200">
        <v>3.32</v>
      </c>
      <c r="Q92" s="200">
        <v>0.84</v>
      </c>
      <c r="R92" s="200">
        <v>5.31</v>
      </c>
      <c r="S92" s="200">
        <v>2.85</v>
      </c>
      <c r="T92" s="200">
        <v>0</v>
      </c>
      <c r="U92" s="200">
        <v>12.08</v>
      </c>
      <c r="V92" s="200">
        <v>0.19</v>
      </c>
      <c r="W92" s="200">
        <v>0.43</v>
      </c>
      <c r="X92" s="200">
        <v>1.37</v>
      </c>
      <c r="Y92" s="200">
        <v>0</v>
      </c>
      <c r="Z92" s="200">
        <v>36.96</v>
      </c>
      <c r="AA92" s="200">
        <v>11.35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10.210000000000001</v>
      </c>
      <c r="AL92" s="200">
        <v>0</v>
      </c>
      <c r="AM92" s="200">
        <v>0</v>
      </c>
      <c r="AN92" s="200">
        <v>0</v>
      </c>
      <c r="AO92" s="200">
        <v>222.75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7.47</v>
      </c>
      <c r="E93" s="200">
        <v>0</v>
      </c>
      <c r="F93" s="200">
        <v>0</v>
      </c>
      <c r="G93" s="200">
        <v>18.100000000000001</v>
      </c>
      <c r="H93" s="200">
        <v>0</v>
      </c>
      <c r="I93" s="200">
        <v>0</v>
      </c>
      <c r="J93" s="200">
        <v>11.69</v>
      </c>
      <c r="K93" s="200">
        <v>77.53</v>
      </c>
      <c r="L93" s="200">
        <v>20.37</v>
      </c>
      <c r="M93" s="200">
        <v>0</v>
      </c>
      <c r="N93" s="200">
        <v>1.1100000000000001</v>
      </c>
      <c r="O93" s="200">
        <v>0.92</v>
      </c>
      <c r="P93" s="200">
        <v>3.32</v>
      </c>
      <c r="Q93" s="200">
        <v>0.84</v>
      </c>
      <c r="R93" s="200">
        <v>5.29</v>
      </c>
      <c r="S93" s="200">
        <v>2.85</v>
      </c>
      <c r="T93" s="200">
        <v>0</v>
      </c>
      <c r="U93" s="200">
        <v>12.08</v>
      </c>
      <c r="V93" s="200">
        <v>0.19</v>
      </c>
      <c r="W93" s="200">
        <v>0.43</v>
      </c>
      <c r="X93" s="200">
        <v>1.37</v>
      </c>
      <c r="Y93" s="200">
        <v>0</v>
      </c>
      <c r="Z93" s="200">
        <v>36.19</v>
      </c>
      <c r="AA93" s="200">
        <v>11.35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9.17</v>
      </c>
      <c r="AL93" s="200">
        <v>0</v>
      </c>
      <c r="AM93" s="200">
        <v>0</v>
      </c>
      <c r="AN93" s="200">
        <v>0</v>
      </c>
      <c r="AO93" s="200">
        <v>222.75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7.47</v>
      </c>
      <c r="E94" s="200">
        <v>0</v>
      </c>
      <c r="F94" s="200">
        <v>0</v>
      </c>
      <c r="G94" s="200">
        <v>18.100000000000001</v>
      </c>
      <c r="H94" s="200">
        <v>0</v>
      </c>
      <c r="I94" s="200">
        <v>0</v>
      </c>
      <c r="J94" s="200">
        <v>11.69</v>
      </c>
      <c r="K94" s="200">
        <v>77.53</v>
      </c>
      <c r="L94" s="200">
        <v>20.37</v>
      </c>
      <c r="M94" s="200">
        <v>0</v>
      </c>
      <c r="N94" s="200">
        <v>1.1100000000000001</v>
      </c>
      <c r="O94" s="200">
        <v>0.92</v>
      </c>
      <c r="P94" s="200">
        <v>3.32</v>
      </c>
      <c r="Q94" s="200">
        <v>0.84</v>
      </c>
      <c r="R94" s="200">
        <v>5.29</v>
      </c>
      <c r="S94" s="200">
        <v>2.85</v>
      </c>
      <c r="T94" s="200">
        <v>0</v>
      </c>
      <c r="U94" s="200">
        <v>12.08</v>
      </c>
      <c r="V94" s="200">
        <v>0.19</v>
      </c>
      <c r="W94" s="200">
        <v>0.43</v>
      </c>
      <c r="X94" s="200">
        <v>1.37</v>
      </c>
      <c r="Y94" s="200">
        <v>0</v>
      </c>
      <c r="Z94" s="200">
        <v>36.19</v>
      </c>
      <c r="AA94" s="200">
        <v>11.35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9.17</v>
      </c>
      <c r="AL94" s="200">
        <v>0</v>
      </c>
      <c r="AM94" s="200">
        <v>0</v>
      </c>
      <c r="AN94" s="200">
        <v>0</v>
      </c>
      <c r="AO94" s="200">
        <v>222.75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7.47</v>
      </c>
      <c r="E95" s="200">
        <v>0</v>
      </c>
      <c r="F95" s="200">
        <v>0</v>
      </c>
      <c r="G95" s="200">
        <v>18.100000000000001</v>
      </c>
      <c r="H95" s="200">
        <v>0</v>
      </c>
      <c r="I95" s="200">
        <v>0</v>
      </c>
      <c r="J95" s="200">
        <v>11.69</v>
      </c>
      <c r="K95" s="200">
        <v>77.53</v>
      </c>
      <c r="L95" s="200">
        <v>20.37</v>
      </c>
      <c r="M95" s="200">
        <v>0</v>
      </c>
      <c r="N95" s="200">
        <v>1.1100000000000001</v>
      </c>
      <c r="O95" s="200">
        <v>0.92</v>
      </c>
      <c r="P95" s="200">
        <v>3.32</v>
      </c>
      <c r="Q95" s="200">
        <v>0.84</v>
      </c>
      <c r="R95" s="200">
        <v>5.29</v>
      </c>
      <c r="S95" s="200">
        <v>2.85</v>
      </c>
      <c r="T95" s="200">
        <v>0</v>
      </c>
      <c r="U95" s="200">
        <v>12.08</v>
      </c>
      <c r="V95" s="200">
        <v>0.19</v>
      </c>
      <c r="W95" s="200">
        <v>0.43</v>
      </c>
      <c r="X95" s="200">
        <v>1.37</v>
      </c>
      <c r="Y95" s="200">
        <v>0</v>
      </c>
      <c r="Z95" s="200">
        <v>2.58</v>
      </c>
      <c r="AA95" s="200">
        <v>11.35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9.17</v>
      </c>
      <c r="AL95" s="200">
        <v>0</v>
      </c>
      <c r="AM95" s="200">
        <v>0</v>
      </c>
      <c r="AN95" s="200">
        <v>0</v>
      </c>
      <c r="AO95" s="200">
        <v>222.75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7.47</v>
      </c>
      <c r="E96" s="200">
        <v>0</v>
      </c>
      <c r="F96" s="200">
        <v>0</v>
      </c>
      <c r="G96" s="200">
        <v>18.100000000000001</v>
      </c>
      <c r="H96" s="200">
        <v>0</v>
      </c>
      <c r="I96" s="200">
        <v>0</v>
      </c>
      <c r="J96" s="200">
        <v>11.69</v>
      </c>
      <c r="K96" s="200">
        <v>77.53</v>
      </c>
      <c r="L96" s="200">
        <v>20.37</v>
      </c>
      <c r="M96" s="200">
        <v>0</v>
      </c>
      <c r="N96" s="200">
        <v>1.1100000000000001</v>
      </c>
      <c r="O96" s="200">
        <v>0.92</v>
      </c>
      <c r="P96" s="200">
        <v>3.32</v>
      </c>
      <c r="Q96" s="200">
        <v>0.84</v>
      </c>
      <c r="R96" s="200">
        <v>5.23</v>
      </c>
      <c r="S96" s="200">
        <v>2.85</v>
      </c>
      <c r="T96" s="200">
        <v>0</v>
      </c>
      <c r="U96" s="200">
        <v>12.08</v>
      </c>
      <c r="V96" s="200">
        <v>0.19</v>
      </c>
      <c r="W96" s="200">
        <v>0.43</v>
      </c>
      <c r="X96" s="200">
        <v>1.37</v>
      </c>
      <c r="Y96" s="200">
        <v>0</v>
      </c>
      <c r="Z96" s="200">
        <v>2.58</v>
      </c>
      <c r="AA96" s="200">
        <v>11.35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9.17</v>
      </c>
      <c r="AL96" s="200">
        <v>0</v>
      </c>
      <c r="AM96" s="200">
        <v>0</v>
      </c>
      <c r="AN96" s="200">
        <v>0</v>
      </c>
      <c r="AO96" s="200">
        <v>222.75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7.47</v>
      </c>
      <c r="E97" s="200">
        <v>0</v>
      </c>
      <c r="F97" s="200">
        <v>0</v>
      </c>
      <c r="G97" s="200">
        <v>18.100000000000001</v>
      </c>
      <c r="H97" s="200">
        <v>0</v>
      </c>
      <c r="I97" s="200">
        <v>0</v>
      </c>
      <c r="J97" s="200">
        <v>11.69</v>
      </c>
      <c r="K97" s="200">
        <v>77.53</v>
      </c>
      <c r="L97" s="200">
        <v>20.37</v>
      </c>
      <c r="M97" s="200">
        <v>0</v>
      </c>
      <c r="N97" s="200">
        <v>1.1100000000000001</v>
      </c>
      <c r="O97" s="200">
        <v>0.92</v>
      </c>
      <c r="P97" s="200">
        <v>3.32</v>
      </c>
      <c r="Q97" s="200">
        <v>0.84</v>
      </c>
      <c r="R97" s="200">
        <v>5.38</v>
      </c>
      <c r="S97" s="200">
        <v>2.85</v>
      </c>
      <c r="T97" s="200">
        <v>0</v>
      </c>
      <c r="U97" s="200">
        <v>12.08</v>
      </c>
      <c r="V97" s="200">
        <v>0.19</v>
      </c>
      <c r="W97" s="200">
        <v>0.43</v>
      </c>
      <c r="X97" s="200">
        <v>1.37</v>
      </c>
      <c r="Y97" s="200">
        <v>0</v>
      </c>
      <c r="Z97" s="200">
        <v>2.58</v>
      </c>
      <c r="AA97" s="200">
        <v>11.35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9.17</v>
      </c>
      <c r="AL97" s="200">
        <v>0</v>
      </c>
      <c r="AM97" s="200">
        <v>0</v>
      </c>
      <c r="AN97" s="200">
        <v>0</v>
      </c>
      <c r="AO97" s="200">
        <v>222.75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7.47</v>
      </c>
      <c r="E98" s="200">
        <v>0</v>
      </c>
      <c r="F98" s="200">
        <v>0</v>
      </c>
      <c r="G98" s="200">
        <v>18.100000000000001</v>
      </c>
      <c r="H98" s="200">
        <v>0</v>
      </c>
      <c r="I98" s="200">
        <v>0</v>
      </c>
      <c r="J98" s="200">
        <v>11.69</v>
      </c>
      <c r="K98" s="200">
        <v>77.53</v>
      </c>
      <c r="L98" s="200">
        <v>20.37</v>
      </c>
      <c r="M98" s="200">
        <v>0</v>
      </c>
      <c r="N98" s="200">
        <v>1.1100000000000001</v>
      </c>
      <c r="O98" s="200">
        <v>0.92</v>
      </c>
      <c r="P98" s="200">
        <v>3.32</v>
      </c>
      <c r="Q98" s="200">
        <v>0.84</v>
      </c>
      <c r="R98" s="200">
        <v>5.38</v>
      </c>
      <c r="S98" s="200">
        <v>2.85</v>
      </c>
      <c r="T98" s="200">
        <v>0</v>
      </c>
      <c r="U98" s="200">
        <v>12.08</v>
      </c>
      <c r="V98" s="200">
        <v>0.19</v>
      </c>
      <c r="W98" s="200">
        <v>0.43</v>
      </c>
      <c r="X98" s="200">
        <v>1.37</v>
      </c>
      <c r="Y98" s="200">
        <v>0</v>
      </c>
      <c r="Z98" s="200">
        <v>2.58</v>
      </c>
      <c r="AA98" s="200">
        <v>11.35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9.17</v>
      </c>
      <c r="AL98" s="200">
        <v>0</v>
      </c>
      <c r="AM98" s="200">
        <v>0</v>
      </c>
      <c r="AN98" s="200">
        <v>0</v>
      </c>
      <c r="AO98" s="200">
        <v>222.75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0.17928000000000041</v>
      </c>
      <c r="E99">
        <f t="shared" si="0"/>
        <v>0</v>
      </c>
      <c r="F99">
        <f t="shared" si="0"/>
        <v>0</v>
      </c>
      <c r="G99">
        <f t="shared" si="0"/>
        <v>0.43439999999999929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1.7296099999999985</v>
      </c>
      <c r="L99">
        <f t="shared" si="0"/>
        <v>0.41375999999999902</v>
      </c>
      <c r="M99">
        <f t="shared" si="0"/>
        <v>0</v>
      </c>
      <c r="N99">
        <f t="shared" si="0"/>
        <v>2.663999999999999E-2</v>
      </c>
      <c r="O99">
        <f t="shared" si="0"/>
        <v>2.2272500000000032E-2</v>
      </c>
      <c r="P99">
        <f t="shared" si="0"/>
        <v>7.9154999999999878E-2</v>
      </c>
      <c r="Q99">
        <f t="shared" si="0"/>
        <v>1.6915000000000006E-2</v>
      </c>
      <c r="R99">
        <f t="shared" si="0"/>
        <v>8.147249999999992E-2</v>
      </c>
      <c r="S99">
        <f t="shared" si="0"/>
        <v>5.5302499999999935E-2</v>
      </c>
      <c r="T99">
        <f t="shared" si="0"/>
        <v>0</v>
      </c>
      <c r="U99">
        <f t="shared" si="0"/>
        <v>0.28906250000000017</v>
      </c>
      <c r="V99">
        <f t="shared" si="0"/>
        <v>1.699999999999996E-2</v>
      </c>
      <c r="W99">
        <f t="shared" si="0"/>
        <v>4.2757500000000122E-2</v>
      </c>
      <c r="X99">
        <f t="shared" si="0"/>
        <v>7.4275000000000077E-2</v>
      </c>
      <c r="Y99">
        <f t="shared" si="0"/>
        <v>0</v>
      </c>
      <c r="Z99">
        <f t="shared" si="0"/>
        <v>0.46587000000000006</v>
      </c>
      <c r="AA99">
        <f t="shared" si="0"/>
        <v>0.23239500000000016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0.2457949999999999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5.391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45342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92</v>
      </c>
      <c r="C27" s="94">
        <f>'IDT-1 Calculation'!DG27</f>
        <v>-38.948999999999998</v>
      </c>
      <c r="D27" s="94">
        <f>'IDT-1 Calculation'!DH27</f>
        <v>0</v>
      </c>
      <c r="E27" s="94">
        <f>'IDT-1 Calculation'!DI27</f>
        <v>0</v>
      </c>
      <c r="F27" s="94">
        <f>'IDT-1 Calculation'!DJ27</f>
        <v>-53.051000000000002</v>
      </c>
      <c r="G27" s="99">
        <f t="shared" si="0"/>
        <v>0</v>
      </c>
    </row>
    <row r="28" spans="1:7">
      <c r="A28" s="98" t="s">
        <v>70</v>
      </c>
      <c r="B28" s="94">
        <f>'IDT-1 Calculation'!DF28</f>
        <v>185</v>
      </c>
      <c r="C28" s="94">
        <f>'IDT-1 Calculation'!DG28</f>
        <v>-78.322000000000003</v>
      </c>
      <c r="D28" s="94">
        <f>'IDT-1 Calculation'!DH28</f>
        <v>0</v>
      </c>
      <c r="E28" s="94">
        <f>'IDT-1 Calculation'!DI28</f>
        <v>0</v>
      </c>
      <c r="F28" s="94">
        <f>'IDT-1 Calculation'!DJ28</f>
        <v>-106.678</v>
      </c>
      <c r="G28" s="99">
        <f t="shared" si="0"/>
        <v>0</v>
      </c>
    </row>
    <row r="29" spans="1:7">
      <c r="A29" s="98" t="s">
        <v>71</v>
      </c>
      <c r="B29" s="94">
        <f>'IDT-1 Calculation'!DF29</f>
        <v>120.96899999999999</v>
      </c>
      <c r="C29" s="94">
        <f>'IDT-1 Calculation'!DG29</f>
        <v>-60</v>
      </c>
      <c r="D29" s="94">
        <f>'IDT-1 Calculation'!DH29</f>
        <v>0</v>
      </c>
      <c r="E29" s="94">
        <f>'IDT-1 Calculation'!DI29</f>
        <v>0</v>
      </c>
      <c r="F29" s="94">
        <f>'IDT-1 Calculation'!DJ29</f>
        <v>-60.969000000000001</v>
      </c>
      <c r="G29" s="99">
        <f t="shared" si="0"/>
        <v>0</v>
      </c>
    </row>
    <row r="30" spans="1:7">
      <c r="A30" s="98" t="s">
        <v>72</v>
      </c>
      <c r="B30" s="94">
        <f>'IDT-1 Calculation'!DF30</f>
        <v>231</v>
      </c>
      <c r="C30" s="94">
        <f>'IDT-1 Calculation'!DG30</f>
        <v>-54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-177</v>
      </c>
      <c r="G30" s="99">
        <f t="shared" si="0"/>
        <v>0</v>
      </c>
    </row>
    <row r="31" spans="1:7">
      <c r="A31" s="98" t="s">
        <v>73</v>
      </c>
      <c r="B31" s="94">
        <f>'IDT-1 Calculation'!DF31</f>
        <v>179.57400000000001</v>
      </c>
      <c r="C31" s="94">
        <f>'IDT-1 Calculation'!DG31</f>
        <v>-9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-170.57400000000001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205.066</v>
      </c>
      <c r="C32" s="94">
        <f>'IDT-1 Calculation'!DG32</f>
        <v>-45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-160.066</v>
      </c>
      <c r="G32" s="99">
        <f t="shared" si="0"/>
        <v>0</v>
      </c>
    </row>
    <row r="33" spans="1:7">
      <c r="A33" s="98" t="s">
        <v>75</v>
      </c>
      <c r="B33" s="94">
        <f>'IDT-1 Calculation'!DF33</f>
        <v>216.054</v>
      </c>
      <c r="C33" s="94">
        <f>'IDT-1 Calculation'!DG33</f>
        <v>-60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-156.054</v>
      </c>
      <c r="G33" s="99">
        <f t="shared" si="0"/>
        <v>0</v>
      </c>
    </row>
    <row r="34" spans="1:7">
      <c r="A34" s="98" t="s">
        <v>76</v>
      </c>
      <c r="B34" s="94">
        <f>'IDT-1 Calculation'!DF34</f>
        <v>219.803</v>
      </c>
      <c r="C34" s="94">
        <f>'IDT-1 Calculation'!DG34</f>
        <v>-65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-154.803</v>
      </c>
      <c r="G34" s="99">
        <f t="shared" si="0"/>
        <v>0</v>
      </c>
    </row>
    <row r="35" spans="1:7">
      <c r="A35" s="98" t="s">
        <v>77</v>
      </c>
      <c r="B35" s="94">
        <f>'IDT-1 Calculation'!DF35</f>
        <v>263.41200000000003</v>
      </c>
      <c r="C35" s="94">
        <f>'IDT-1 Calculation'!DG35</f>
        <v>-115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-148.41200000000001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261.71000000000004</v>
      </c>
      <c r="C36" s="94">
        <f>'IDT-1 Calculation'!DG36</f>
        <v>-130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-131.71</v>
      </c>
      <c r="G36" s="99">
        <f t="shared" si="0"/>
        <v>0</v>
      </c>
    </row>
    <row r="37" spans="1:7">
      <c r="A37" s="98" t="s">
        <v>79</v>
      </c>
      <c r="B37" s="94">
        <f>'IDT-1 Calculation'!DF37</f>
        <v>285.411</v>
      </c>
      <c r="C37" s="94">
        <f>'IDT-1 Calculation'!DG37</f>
        <v>-150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-135.411</v>
      </c>
      <c r="G37" s="99">
        <f t="shared" si="0"/>
        <v>0</v>
      </c>
    </row>
    <row r="38" spans="1:7">
      <c r="A38" s="98" t="s">
        <v>80</v>
      </c>
      <c r="B38" s="94">
        <f>'IDT-1 Calculation'!DF38</f>
        <v>104</v>
      </c>
      <c r="C38" s="94">
        <f>'IDT-1 Calculation'!DG38</f>
        <v>-104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100</v>
      </c>
      <c r="C39" s="94">
        <f>'IDT-1 Calculation'!DG39</f>
        <v>-100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101</v>
      </c>
      <c r="C40" s="94">
        <f>'IDT-1 Calculation'!DG40</f>
        <v>-101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120</v>
      </c>
      <c r="C41" s="94">
        <f>'IDT-1 Calculation'!DG41</f>
        <v>-120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101</v>
      </c>
      <c r="C42" s="94">
        <f>'IDT-1 Calculation'!DG42</f>
        <v>-101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116</v>
      </c>
      <c r="C43" s="94">
        <f>'IDT-1 Calculation'!DG43</f>
        <v>-116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135</v>
      </c>
      <c r="C44" s="94">
        <f>'IDT-1 Calculation'!DG44</f>
        <v>-135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81</v>
      </c>
      <c r="C45" s="94">
        <f>'IDT-1 Calculation'!DG45</f>
        <v>-81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99</v>
      </c>
      <c r="C46" s="94">
        <f>'IDT-1 Calculation'!DG46</f>
        <v>-99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71</v>
      </c>
      <c r="C47" s="94">
        <f>'IDT-1 Calculation'!DG47</f>
        <v>-71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38</v>
      </c>
      <c r="C48" s="94">
        <f>'IDT-1 Calculation'!DG48</f>
        <v>-38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18</v>
      </c>
      <c r="C49" s="94">
        <f>'IDT-1 Calculation'!DG49</f>
        <v>-18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8</v>
      </c>
      <c r="C71" s="94">
        <f>'IDT-1 Calculation'!DG71</f>
        <v>-8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47</v>
      </c>
      <c r="C72" s="94">
        <f>'IDT-1 Calculation'!DG72</f>
        <v>-47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36</v>
      </c>
      <c r="C73" s="94">
        <f>'IDT-1 Calculation'!DG73</f>
        <v>-36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61</v>
      </c>
      <c r="C74" s="94">
        <f>'IDT-1 Calculation'!DG74</f>
        <v>-61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35</v>
      </c>
      <c r="C75" s="94">
        <f>'IDT-1 Calculation'!DG75</f>
        <v>-35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139.07599999999999</v>
      </c>
      <c r="C76" s="94">
        <f>'IDT-1 Calculation'!DG76</f>
        <v>-34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-105.07599999999999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209.83600000000001</v>
      </c>
      <c r="C77" s="94">
        <f>'IDT-1 Calculation'!DG77</f>
        <v>-95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-114.836</v>
      </c>
      <c r="G77" s="99">
        <f t="shared" si="1"/>
        <v>0</v>
      </c>
    </row>
    <row r="78" spans="1:7">
      <c r="A78" s="98" t="s">
        <v>120</v>
      </c>
      <c r="B78" s="94">
        <f>'IDT-1 Calculation'!DF78</f>
        <v>191.85599999999999</v>
      </c>
      <c r="C78" s="94">
        <f>'IDT-1 Calculation'!DG78</f>
        <v>-90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-101.85599999999999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147.78199999999998</v>
      </c>
      <c r="C79" s="94">
        <f>'IDT-1 Calculation'!DG79</f>
        <v>-70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-77.781999999999996</v>
      </c>
      <c r="G79" s="99">
        <f t="shared" si="1"/>
        <v>0</v>
      </c>
    </row>
    <row r="80" spans="1:7">
      <c r="A80" s="98" t="s">
        <v>122</v>
      </c>
      <c r="B80" s="94">
        <f>'IDT-1 Calculation'!DF80</f>
        <v>132.02100000000002</v>
      </c>
      <c r="C80" s="94">
        <f>'IDT-1 Calculation'!DG80</f>
        <v>-65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-67.021000000000001</v>
      </c>
      <c r="G80" s="99">
        <f t="shared" si="1"/>
        <v>0</v>
      </c>
    </row>
    <row r="81" spans="1:7">
      <c r="A81" s="98" t="s">
        <v>123</v>
      </c>
      <c r="B81" s="94">
        <f>'IDT-1 Calculation'!DF81</f>
        <v>141.09699999999998</v>
      </c>
      <c r="C81" s="94">
        <f>'IDT-1 Calculation'!DG81</f>
        <v>-65</v>
      </c>
      <c r="D81" s="94">
        <f>'IDT-1 Calculation'!DH81</f>
        <v>0</v>
      </c>
      <c r="E81" s="94">
        <f>'IDT-1 Calculation'!DI81</f>
        <v>0</v>
      </c>
      <c r="F81" s="94">
        <f>'IDT-1 Calculation'!DJ81</f>
        <v>-76.096999999999994</v>
      </c>
      <c r="G81" s="99">
        <f t="shared" si="1"/>
        <v>0</v>
      </c>
    </row>
    <row r="82" spans="1:7">
      <c r="A82" s="98" t="s">
        <v>124</v>
      </c>
      <c r="B82" s="94">
        <f>'IDT-1 Calculation'!DF82</f>
        <v>73.831999999999994</v>
      </c>
      <c r="C82" s="94">
        <f>'IDT-1 Calculation'!DG82</f>
        <v>-4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-69.831999999999994</v>
      </c>
      <c r="G82" s="99">
        <f t="shared" si="1"/>
        <v>0</v>
      </c>
    </row>
    <row r="83" spans="1:7">
      <c r="A83" s="98" t="s">
        <v>125</v>
      </c>
      <c r="B83" s="94">
        <f>'IDT-1 Calculation'!DF83</f>
        <v>217.33799999999999</v>
      </c>
      <c r="C83" s="94">
        <f>'IDT-1 Calculation'!DG83</f>
        <v>-124</v>
      </c>
      <c r="D83" s="94">
        <f>'IDT-1 Calculation'!DH83</f>
        <v>0</v>
      </c>
      <c r="E83" s="94">
        <f>'IDT-1 Calculation'!DI83</f>
        <v>0</v>
      </c>
      <c r="F83" s="94">
        <f>'IDT-1 Calculation'!DJ83</f>
        <v>-93.337999999999994</v>
      </c>
      <c r="G83" s="99">
        <f t="shared" si="1"/>
        <v>0</v>
      </c>
    </row>
    <row r="84" spans="1:7">
      <c r="A84" s="98" t="s">
        <v>126</v>
      </c>
      <c r="B84" s="94">
        <f>'IDT-1 Calculation'!DF84</f>
        <v>272.39</v>
      </c>
      <c r="C84" s="94">
        <f>'IDT-1 Calculation'!DG84</f>
        <v>-139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-133.38999999999999</v>
      </c>
      <c r="G84" s="99">
        <f t="shared" si="1"/>
        <v>0</v>
      </c>
    </row>
    <row r="85" spans="1:7">
      <c r="A85" s="98" t="s">
        <v>127</v>
      </c>
      <c r="B85" s="94">
        <f>'IDT-1 Calculation'!DF85</f>
        <v>307</v>
      </c>
      <c r="C85" s="94">
        <f>'IDT-1 Calculation'!DG85</f>
        <v>-138.00399999999999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-168.99600000000001</v>
      </c>
      <c r="G85" s="99">
        <f t="shared" si="1"/>
        <v>0</v>
      </c>
    </row>
    <row r="86" spans="1:7">
      <c r="A86" s="98" t="s">
        <v>128</v>
      </c>
      <c r="B86" s="94">
        <f>'IDT-1 Calculation'!DF86</f>
        <v>291</v>
      </c>
      <c r="C86" s="94">
        <f>'IDT-1 Calculation'!DG86</f>
        <v>-123.199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-167.80099999999999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261</v>
      </c>
      <c r="C87" s="94">
        <f>'IDT-1 Calculation'!DG87</f>
        <v>-110.498</v>
      </c>
      <c r="D87" s="94">
        <f>'IDT-1 Calculation'!DH87</f>
        <v>0</v>
      </c>
      <c r="E87" s="94">
        <f>'IDT-1 Calculation'!DI87</f>
        <v>0</v>
      </c>
      <c r="F87" s="94">
        <f>'IDT-1 Calculation'!DJ87</f>
        <v>-150.50200000000001</v>
      </c>
      <c r="G87" s="99">
        <f t="shared" si="1"/>
        <v>0</v>
      </c>
    </row>
    <row r="88" spans="1:7">
      <c r="A88" s="98" t="s">
        <v>130</v>
      </c>
      <c r="B88" s="94">
        <f>'IDT-1 Calculation'!DF88</f>
        <v>219</v>
      </c>
      <c r="C88" s="94">
        <f>'IDT-1 Calculation'!DG88</f>
        <v>-120.87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-98.13</v>
      </c>
      <c r="G88" s="99">
        <f t="shared" si="1"/>
        <v>0</v>
      </c>
    </row>
    <row r="89" spans="1:7">
      <c r="A89" s="98" t="s">
        <v>131</v>
      </c>
      <c r="B89" s="94">
        <f>'IDT-1 Calculation'!DF89</f>
        <v>188</v>
      </c>
      <c r="C89" s="94">
        <f>'IDT-1 Calculation'!DG89</f>
        <v>-110.747</v>
      </c>
      <c r="D89" s="94">
        <f>'IDT-1 Calculation'!DH89</f>
        <v>0</v>
      </c>
      <c r="E89" s="94">
        <f>'IDT-1 Calculation'!DI89</f>
        <v>0</v>
      </c>
      <c r="F89" s="94">
        <f>'IDT-1 Calculation'!DJ89</f>
        <v>-77.253</v>
      </c>
      <c r="G89" s="99">
        <f t="shared" si="1"/>
        <v>0</v>
      </c>
    </row>
    <row r="90" spans="1:7">
      <c r="A90" s="98" t="s">
        <v>132</v>
      </c>
      <c r="B90" s="94">
        <f>'IDT-1 Calculation'!DF90</f>
        <v>182</v>
      </c>
      <c r="C90" s="94">
        <f>'IDT-1 Calculation'!DG90</f>
        <v>-99.379000000000005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-82.620999999999995</v>
      </c>
      <c r="G90" s="99">
        <f t="shared" si="1"/>
        <v>0</v>
      </c>
    </row>
    <row r="91" spans="1:7">
      <c r="A91" s="98" t="s">
        <v>133</v>
      </c>
      <c r="B91" s="94">
        <f>'IDT-1 Calculation'!DF91</f>
        <v>153</v>
      </c>
      <c r="C91" s="94">
        <f>'IDT-1 Calculation'!DG91</f>
        <v>-84.92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-68.08</v>
      </c>
      <c r="G91" s="99">
        <f t="shared" si="1"/>
        <v>0</v>
      </c>
    </row>
    <row r="92" spans="1:7">
      <c r="A92" s="98" t="s">
        <v>134</v>
      </c>
      <c r="B92" s="94">
        <f>'IDT-1 Calculation'!DF92</f>
        <v>114</v>
      </c>
      <c r="C92" s="94">
        <f>'IDT-1 Calculation'!DG92</f>
        <v>-48.262999999999998</v>
      </c>
      <c r="D92" s="94">
        <f>'IDT-1 Calculation'!DH92</f>
        <v>0</v>
      </c>
      <c r="E92" s="94">
        <f>'IDT-1 Calculation'!DI92</f>
        <v>0</v>
      </c>
      <c r="F92" s="94">
        <f>'IDT-1 Calculation'!DJ92</f>
        <v>-65.736999999999995</v>
      </c>
      <c r="G92" s="99">
        <f t="shared" si="1"/>
        <v>0</v>
      </c>
    </row>
    <row r="93" spans="1:7">
      <c r="A93" s="98" t="s">
        <v>135</v>
      </c>
      <c r="B93" s="94">
        <f>'IDT-1 Calculation'!DF93</f>
        <v>73</v>
      </c>
      <c r="C93" s="94">
        <f>'IDT-1 Calculation'!DG93</f>
        <v>-30.905000000000001</v>
      </c>
      <c r="D93" s="94">
        <f>'IDT-1 Calculation'!DH93</f>
        <v>0</v>
      </c>
      <c r="E93" s="94">
        <f>'IDT-1 Calculation'!DI93</f>
        <v>0</v>
      </c>
      <c r="F93" s="94">
        <f>'IDT-1 Calculation'!DJ93</f>
        <v>-42.094999999999999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24</v>
      </c>
      <c r="C94" s="94">
        <f>'IDT-1 Calculation'!DG94</f>
        <v>-10.161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-13.839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1.71705675</v>
      </c>
      <c r="C99" s="110">
        <f>SUM(C3:C98)/4000</f>
        <v>-0.90980424999999987</v>
      </c>
      <c r="D99" s="110">
        <f>SUM(D3:D98)/4000</f>
        <v>0</v>
      </c>
      <c r="E99" s="110">
        <f>SUM(E3:E98)/4000</f>
        <v>0</v>
      </c>
      <c r="F99" s="110">
        <f>SUM(F3:F98)/4000</f>
        <v>-0.80725250000000004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0</v>
      </c>
      <c r="AL3" s="200">
        <v>0</v>
      </c>
      <c r="AM3" s="200">
        <v>0</v>
      </c>
      <c r="AN3" s="200">
        <v>0</v>
      </c>
      <c r="AO3" s="200">
        <v>22.57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0</v>
      </c>
      <c r="AL4" s="200">
        <v>0</v>
      </c>
      <c r="AM4" s="200">
        <v>0</v>
      </c>
      <c r="AN4" s="200">
        <v>0</v>
      </c>
      <c r="AO4" s="200">
        <v>22.57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 s="200">
        <v>22.57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 s="200">
        <v>22.57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 s="200">
        <v>22.57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 s="200">
        <v>22.57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22.57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22.57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22.57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22.57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22.57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22.57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22.57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22.57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22.57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22.57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22.57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22.57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22.57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22.57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22.57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22.57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22.57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22.57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22.57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22.57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22.57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22.57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22.57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22.57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22.57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22.57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22.57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22.57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22.57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22.57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22.57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22.57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22.57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22.57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23.03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23.03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23.03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23.03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23.03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23.03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23.03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23.03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23.03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23.03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23.03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23.03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23.03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23.03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23.03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23.03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23.03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23.03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23.03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23.03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22.57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22.57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22.57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22.57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22.57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22.57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22.57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22.57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22.57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22.57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22.57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22.57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22.57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22.57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22.57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22.57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0.5462800000000001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3.72</v>
      </c>
      <c r="AL3" s="200">
        <v>0</v>
      </c>
      <c r="AM3" s="200">
        <v>0</v>
      </c>
      <c r="AN3" s="200">
        <v>0</v>
      </c>
      <c r="AO3" s="200">
        <v>90.29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3.72</v>
      </c>
      <c r="AL4" s="200">
        <v>0</v>
      </c>
      <c r="AM4" s="200">
        <v>0</v>
      </c>
      <c r="AN4" s="200">
        <v>0</v>
      </c>
      <c r="AO4" s="200">
        <v>90.29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3.72</v>
      </c>
      <c r="AL5" s="200">
        <v>0</v>
      </c>
      <c r="AM5" s="200">
        <v>0</v>
      </c>
      <c r="AN5" s="200">
        <v>0</v>
      </c>
      <c r="AO5" s="200">
        <v>90.29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3.72</v>
      </c>
      <c r="AL6" s="200">
        <v>0</v>
      </c>
      <c r="AM6" s="200">
        <v>0</v>
      </c>
      <c r="AN6" s="200">
        <v>0</v>
      </c>
      <c r="AO6" s="200">
        <v>90.29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3.72</v>
      </c>
      <c r="AL7" s="200">
        <v>0</v>
      </c>
      <c r="AM7" s="200">
        <v>0</v>
      </c>
      <c r="AN7" s="200">
        <v>0</v>
      </c>
      <c r="AO7" s="200">
        <v>90.29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3.72</v>
      </c>
      <c r="AL8" s="200">
        <v>0</v>
      </c>
      <c r="AM8" s="200">
        <v>0</v>
      </c>
      <c r="AN8" s="200">
        <v>0</v>
      </c>
      <c r="AO8" s="200">
        <v>90.29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3.72</v>
      </c>
      <c r="AL9" s="200">
        <v>0</v>
      </c>
      <c r="AM9" s="200">
        <v>0</v>
      </c>
      <c r="AN9" s="200">
        <v>0</v>
      </c>
      <c r="AO9" s="200">
        <v>90.29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3.72</v>
      </c>
      <c r="AL10" s="200">
        <v>0</v>
      </c>
      <c r="AM10" s="200">
        <v>0</v>
      </c>
      <c r="AN10" s="200">
        <v>0</v>
      </c>
      <c r="AO10" s="200">
        <v>90.29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3.72</v>
      </c>
      <c r="AL11" s="200">
        <v>0</v>
      </c>
      <c r="AM11" s="200">
        <v>0</v>
      </c>
      <c r="AN11" s="200">
        <v>0</v>
      </c>
      <c r="AO11" s="200">
        <v>90.29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3.72</v>
      </c>
      <c r="AL12" s="200">
        <v>0</v>
      </c>
      <c r="AM12" s="200">
        <v>0</v>
      </c>
      <c r="AN12" s="200">
        <v>0</v>
      </c>
      <c r="AO12" s="200">
        <v>90.29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3.72</v>
      </c>
      <c r="AL13" s="200">
        <v>0</v>
      </c>
      <c r="AM13" s="200">
        <v>0</v>
      </c>
      <c r="AN13" s="200">
        <v>0</v>
      </c>
      <c r="AO13" s="200">
        <v>90.29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3.72</v>
      </c>
      <c r="AL14" s="200">
        <v>0</v>
      </c>
      <c r="AM14" s="200">
        <v>0</v>
      </c>
      <c r="AN14" s="200">
        <v>0</v>
      </c>
      <c r="AO14" s="200">
        <v>90.29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3.72</v>
      </c>
      <c r="AL15" s="200">
        <v>0</v>
      </c>
      <c r="AM15" s="200">
        <v>0</v>
      </c>
      <c r="AN15" s="200">
        <v>0</v>
      </c>
      <c r="AO15" s="200">
        <v>90.29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3.72</v>
      </c>
      <c r="AL16" s="200">
        <v>0</v>
      </c>
      <c r="AM16" s="200">
        <v>0</v>
      </c>
      <c r="AN16" s="200">
        <v>0</v>
      </c>
      <c r="AO16" s="200">
        <v>90.29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3.72</v>
      </c>
      <c r="AL17" s="200">
        <v>0</v>
      </c>
      <c r="AM17" s="200">
        <v>0</v>
      </c>
      <c r="AN17" s="200">
        <v>0</v>
      </c>
      <c r="AO17" s="200">
        <v>90.29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3.72</v>
      </c>
      <c r="AL18" s="200">
        <v>0</v>
      </c>
      <c r="AM18" s="200">
        <v>0</v>
      </c>
      <c r="AN18" s="200">
        <v>0</v>
      </c>
      <c r="AO18" s="200">
        <v>90.29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3.72</v>
      </c>
      <c r="AL19" s="200">
        <v>0</v>
      </c>
      <c r="AM19" s="200">
        <v>0</v>
      </c>
      <c r="AN19" s="200">
        <v>0</v>
      </c>
      <c r="AO19" s="200">
        <v>90.29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3.72</v>
      </c>
      <c r="AL20" s="200">
        <v>0</v>
      </c>
      <c r="AM20" s="200">
        <v>0</v>
      </c>
      <c r="AN20" s="200">
        <v>0</v>
      </c>
      <c r="AO20" s="200">
        <v>90.29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3.72</v>
      </c>
      <c r="AL21" s="200">
        <v>0</v>
      </c>
      <c r="AM21" s="200">
        <v>0</v>
      </c>
      <c r="AN21" s="200">
        <v>0</v>
      </c>
      <c r="AO21" s="200">
        <v>90.29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3.72</v>
      </c>
      <c r="AL22" s="200">
        <v>0</v>
      </c>
      <c r="AM22" s="200">
        <v>0</v>
      </c>
      <c r="AN22" s="200">
        <v>0</v>
      </c>
      <c r="AO22" s="200">
        <v>90.29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3.72</v>
      </c>
      <c r="AL23" s="200">
        <v>0</v>
      </c>
      <c r="AM23" s="200">
        <v>0</v>
      </c>
      <c r="AN23" s="200">
        <v>0</v>
      </c>
      <c r="AO23" s="200">
        <v>90.29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3.72</v>
      </c>
      <c r="AL24" s="200">
        <v>0</v>
      </c>
      <c r="AM24" s="200">
        <v>0</v>
      </c>
      <c r="AN24" s="200">
        <v>0</v>
      </c>
      <c r="AO24" s="200">
        <v>90.29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3.72</v>
      </c>
      <c r="AL25" s="200">
        <v>0</v>
      </c>
      <c r="AM25" s="200">
        <v>0</v>
      </c>
      <c r="AN25" s="200">
        <v>0</v>
      </c>
      <c r="AO25" s="200">
        <v>90.29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3.72</v>
      </c>
      <c r="AL26" s="200">
        <v>0</v>
      </c>
      <c r="AM26" s="200">
        <v>0</v>
      </c>
      <c r="AN26" s="200">
        <v>0</v>
      </c>
      <c r="AO26" s="200">
        <v>90.29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4.67</v>
      </c>
      <c r="AL27" s="200">
        <v>0</v>
      </c>
      <c r="AM27" s="200">
        <v>0</v>
      </c>
      <c r="AN27" s="200">
        <v>0</v>
      </c>
      <c r="AO27" s="200">
        <v>90.29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4.67</v>
      </c>
      <c r="AL28" s="200">
        <v>0</v>
      </c>
      <c r="AM28" s="200">
        <v>0</v>
      </c>
      <c r="AN28" s="200">
        <v>0</v>
      </c>
      <c r="AO28" s="200">
        <v>90.29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4.67</v>
      </c>
      <c r="AL29" s="200">
        <v>0</v>
      </c>
      <c r="AM29" s="200">
        <v>0</v>
      </c>
      <c r="AN29" s="200">
        <v>0</v>
      </c>
      <c r="AO29" s="200">
        <v>90.29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4.67</v>
      </c>
      <c r="AL30" s="200">
        <v>0</v>
      </c>
      <c r="AM30" s="200">
        <v>0</v>
      </c>
      <c r="AN30" s="200">
        <v>0</v>
      </c>
      <c r="AO30" s="200">
        <v>90.29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90.29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90.29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90.29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90.29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90.29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90.29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90.29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90.29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7.35</v>
      </c>
      <c r="AL39" s="200">
        <v>0</v>
      </c>
      <c r="AM39" s="200">
        <v>0</v>
      </c>
      <c r="AN39" s="200">
        <v>0</v>
      </c>
      <c r="AO39" s="200">
        <v>90.29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7.35</v>
      </c>
      <c r="AL40" s="200">
        <v>0</v>
      </c>
      <c r="AM40" s="200">
        <v>0</v>
      </c>
      <c r="AN40" s="200">
        <v>0</v>
      </c>
      <c r="AO40" s="200">
        <v>90.29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4.1399999999999997</v>
      </c>
      <c r="AL41" s="200">
        <v>0</v>
      </c>
      <c r="AM41" s="200">
        <v>0</v>
      </c>
      <c r="AN41" s="200">
        <v>0</v>
      </c>
      <c r="AO41" s="200">
        <v>90.29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4.1399999999999997</v>
      </c>
      <c r="AL42" s="200">
        <v>0</v>
      </c>
      <c r="AM42" s="200">
        <v>0</v>
      </c>
      <c r="AN42" s="200">
        <v>0</v>
      </c>
      <c r="AO42" s="200">
        <v>90.29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4.1399999999999997</v>
      </c>
      <c r="AL43" s="200">
        <v>0</v>
      </c>
      <c r="AM43" s="200">
        <v>0</v>
      </c>
      <c r="AN43" s="200">
        <v>0</v>
      </c>
      <c r="AO43" s="200">
        <v>92.11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4.1399999999999997</v>
      </c>
      <c r="AL44" s="200">
        <v>0</v>
      </c>
      <c r="AM44" s="200">
        <v>0</v>
      </c>
      <c r="AN44" s="200">
        <v>0</v>
      </c>
      <c r="AO44" s="200">
        <v>92.11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4.1399999999999997</v>
      </c>
      <c r="AL45" s="200">
        <v>0</v>
      </c>
      <c r="AM45" s="200">
        <v>0</v>
      </c>
      <c r="AN45" s="200">
        <v>0</v>
      </c>
      <c r="AO45" s="200">
        <v>92.11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4.1399999999999997</v>
      </c>
      <c r="AL46" s="200">
        <v>0</v>
      </c>
      <c r="AM46" s="200">
        <v>0</v>
      </c>
      <c r="AN46" s="200">
        <v>0</v>
      </c>
      <c r="AO46" s="200">
        <v>92.11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4.1399999999999997</v>
      </c>
      <c r="AL47" s="200">
        <v>0</v>
      </c>
      <c r="AM47" s="200">
        <v>0</v>
      </c>
      <c r="AN47" s="200">
        <v>0</v>
      </c>
      <c r="AO47" s="200">
        <v>92.11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4.1399999999999997</v>
      </c>
      <c r="AL48" s="200">
        <v>0</v>
      </c>
      <c r="AM48" s="200">
        <v>0</v>
      </c>
      <c r="AN48" s="200">
        <v>0</v>
      </c>
      <c r="AO48" s="200">
        <v>92.11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3.72</v>
      </c>
      <c r="AL49" s="200">
        <v>0</v>
      </c>
      <c r="AM49" s="200">
        <v>0</v>
      </c>
      <c r="AN49" s="200">
        <v>0</v>
      </c>
      <c r="AO49" s="200">
        <v>92.11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3.72</v>
      </c>
      <c r="AL50" s="200">
        <v>0</v>
      </c>
      <c r="AM50" s="200">
        <v>0</v>
      </c>
      <c r="AN50" s="200">
        <v>0</v>
      </c>
      <c r="AO50" s="200">
        <v>92.11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3.72</v>
      </c>
      <c r="AL51" s="200">
        <v>0</v>
      </c>
      <c r="AM51" s="200">
        <v>0</v>
      </c>
      <c r="AN51" s="200">
        <v>0</v>
      </c>
      <c r="AO51" s="200">
        <v>92.11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3.72</v>
      </c>
      <c r="AL52" s="200">
        <v>0</v>
      </c>
      <c r="AM52" s="200">
        <v>0</v>
      </c>
      <c r="AN52" s="200">
        <v>0</v>
      </c>
      <c r="AO52" s="200">
        <v>92.11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3.72</v>
      </c>
      <c r="AL53" s="200">
        <v>0</v>
      </c>
      <c r="AM53" s="200">
        <v>0</v>
      </c>
      <c r="AN53" s="200">
        <v>0</v>
      </c>
      <c r="AO53" s="200">
        <v>92.11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3.72</v>
      </c>
      <c r="AL54" s="200">
        <v>0</v>
      </c>
      <c r="AM54" s="200">
        <v>0</v>
      </c>
      <c r="AN54" s="200">
        <v>0</v>
      </c>
      <c r="AO54" s="200">
        <v>92.11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3.72</v>
      </c>
      <c r="AL55" s="200">
        <v>0</v>
      </c>
      <c r="AM55" s="200">
        <v>0</v>
      </c>
      <c r="AN55" s="200">
        <v>0</v>
      </c>
      <c r="AO55" s="200">
        <v>92.11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3.72</v>
      </c>
      <c r="AL56" s="200">
        <v>0</v>
      </c>
      <c r="AM56" s="200">
        <v>0</v>
      </c>
      <c r="AN56" s="200">
        <v>0</v>
      </c>
      <c r="AO56" s="200">
        <v>92.11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3.72</v>
      </c>
      <c r="AL57" s="200">
        <v>0</v>
      </c>
      <c r="AM57" s="200">
        <v>0</v>
      </c>
      <c r="AN57" s="200">
        <v>0</v>
      </c>
      <c r="AO57" s="200">
        <v>92.11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3.72</v>
      </c>
      <c r="AL58" s="200">
        <v>0</v>
      </c>
      <c r="AM58" s="200">
        <v>0</v>
      </c>
      <c r="AN58" s="200">
        <v>0</v>
      </c>
      <c r="AO58" s="200">
        <v>92.11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3.72</v>
      </c>
      <c r="AL59" s="200">
        <v>0</v>
      </c>
      <c r="AM59" s="200">
        <v>0</v>
      </c>
      <c r="AN59" s="200">
        <v>0</v>
      </c>
      <c r="AO59" s="200">
        <v>92.11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3.72</v>
      </c>
      <c r="AL60" s="200">
        <v>0</v>
      </c>
      <c r="AM60" s="200">
        <v>0</v>
      </c>
      <c r="AN60" s="200">
        <v>0</v>
      </c>
      <c r="AO60" s="200">
        <v>92.11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3.72</v>
      </c>
      <c r="AL61" s="200">
        <v>0</v>
      </c>
      <c r="AM61" s="200">
        <v>0</v>
      </c>
      <c r="AN61" s="200">
        <v>0</v>
      </c>
      <c r="AO61" s="200">
        <v>92.11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3.72</v>
      </c>
      <c r="AL62" s="200">
        <v>0</v>
      </c>
      <c r="AM62" s="200">
        <v>0</v>
      </c>
      <c r="AN62" s="200">
        <v>0</v>
      </c>
      <c r="AO62" s="200">
        <v>92.11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3.72</v>
      </c>
      <c r="AL63" s="200">
        <v>0</v>
      </c>
      <c r="AM63" s="200">
        <v>0</v>
      </c>
      <c r="AN63" s="200">
        <v>0</v>
      </c>
      <c r="AO63" s="200">
        <v>92.11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3.72</v>
      </c>
      <c r="AL64" s="200">
        <v>0</v>
      </c>
      <c r="AM64" s="200">
        <v>0</v>
      </c>
      <c r="AN64" s="200">
        <v>0</v>
      </c>
      <c r="AO64" s="200">
        <v>92.11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3.72</v>
      </c>
      <c r="AL65" s="200">
        <v>0</v>
      </c>
      <c r="AM65" s="200">
        <v>0</v>
      </c>
      <c r="AN65" s="200">
        <v>0</v>
      </c>
      <c r="AO65" s="200">
        <v>92.11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3.72</v>
      </c>
      <c r="AL66" s="200">
        <v>0</v>
      </c>
      <c r="AM66" s="200">
        <v>0</v>
      </c>
      <c r="AN66" s="200">
        <v>0</v>
      </c>
      <c r="AO66" s="200">
        <v>92.11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3.72</v>
      </c>
      <c r="AL67" s="200">
        <v>0</v>
      </c>
      <c r="AM67" s="200">
        <v>0</v>
      </c>
      <c r="AN67" s="200">
        <v>0</v>
      </c>
      <c r="AO67" s="200">
        <v>92.11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3.72</v>
      </c>
      <c r="AL68" s="200">
        <v>0</v>
      </c>
      <c r="AM68" s="200">
        <v>0</v>
      </c>
      <c r="AN68" s="200">
        <v>0</v>
      </c>
      <c r="AO68" s="200">
        <v>92.11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3.72</v>
      </c>
      <c r="AL69" s="200">
        <v>0</v>
      </c>
      <c r="AM69" s="200">
        <v>0</v>
      </c>
      <c r="AN69" s="200">
        <v>0</v>
      </c>
      <c r="AO69" s="200">
        <v>92.11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3.72</v>
      </c>
      <c r="AL70" s="200">
        <v>0</v>
      </c>
      <c r="AM70" s="200">
        <v>0</v>
      </c>
      <c r="AN70" s="200">
        <v>0</v>
      </c>
      <c r="AO70" s="200">
        <v>92.11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92.11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92.11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92.11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92.11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92.11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92.11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92.11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92.11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92.11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92.11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92.11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92.11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90.29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90.29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90.29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90.29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4.3499999999999996</v>
      </c>
      <c r="AL87" s="200">
        <v>0</v>
      </c>
      <c r="AM87" s="200">
        <v>0</v>
      </c>
      <c r="AN87" s="200">
        <v>0</v>
      </c>
      <c r="AO87" s="200">
        <v>90.29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4.1399999999999997</v>
      </c>
      <c r="AL88" s="200">
        <v>0</v>
      </c>
      <c r="AM88" s="200">
        <v>0</v>
      </c>
      <c r="AN88" s="200">
        <v>0</v>
      </c>
      <c r="AO88" s="200">
        <v>90.29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4.1399999999999997</v>
      </c>
      <c r="AL89" s="200">
        <v>0</v>
      </c>
      <c r="AM89" s="200">
        <v>0</v>
      </c>
      <c r="AN89" s="200">
        <v>0</v>
      </c>
      <c r="AO89" s="200">
        <v>90.29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4.1399999999999997</v>
      </c>
      <c r="AL90" s="200">
        <v>0</v>
      </c>
      <c r="AM90" s="200">
        <v>0</v>
      </c>
      <c r="AN90" s="200">
        <v>0</v>
      </c>
      <c r="AO90" s="200">
        <v>90.29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4.1399999999999997</v>
      </c>
      <c r="AL91" s="200">
        <v>0</v>
      </c>
      <c r="AM91" s="200">
        <v>0</v>
      </c>
      <c r="AN91" s="200">
        <v>0</v>
      </c>
      <c r="AO91" s="200">
        <v>90.29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4.1399999999999997</v>
      </c>
      <c r="AL92" s="200">
        <v>0</v>
      </c>
      <c r="AM92" s="200">
        <v>0</v>
      </c>
      <c r="AN92" s="200">
        <v>0</v>
      </c>
      <c r="AO92" s="200">
        <v>90.29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3.72</v>
      </c>
      <c r="AL93" s="200">
        <v>0</v>
      </c>
      <c r="AM93" s="200">
        <v>0</v>
      </c>
      <c r="AN93" s="200">
        <v>0</v>
      </c>
      <c r="AO93" s="200">
        <v>90.29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3.72</v>
      </c>
      <c r="AL94" s="200">
        <v>0</v>
      </c>
      <c r="AM94" s="200">
        <v>0</v>
      </c>
      <c r="AN94" s="200">
        <v>0</v>
      </c>
      <c r="AO94" s="200">
        <v>90.29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3.72</v>
      </c>
      <c r="AL95" s="200">
        <v>0</v>
      </c>
      <c r="AM95" s="200">
        <v>0</v>
      </c>
      <c r="AN95" s="200">
        <v>0</v>
      </c>
      <c r="AO95" s="200">
        <v>90.29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3.72</v>
      </c>
      <c r="AL96" s="200">
        <v>0</v>
      </c>
      <c r="AM96" s="200">
        <v>0</v>
      </c>
      <c r="AN96" s="200">
        <v>0</v>
      </c>
      <c r="AO96" s="200">
        <v>90.29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3.72</v>
      </c>
      <c r="AL97" s="200">
        <v>0</v>
      </c>
      <c r="AM97" s="200">
        <v>0</v>
      </c>
      <c r="AN97" s="200">
        <v>0</v>
      </c>
      <c r="AO97" s="200">
        <v>90.29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3.72</v>
      </c>
      <c r="AL98" s="200">
        <v>0</v>
      </c>
      <c r="AM98" s="200">
        <v>0</v>
      </c>
      <c r="AN98" s="200">
        <v>0</v>
      </c>
      <c r="AO98" s="200">
        <v>90.29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7.3347499999999954E-2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2.1851599999999984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9"/>
    </row>
    <row r="3" spans="1:51">
      <c r="A3" t="s">
        <v>45</v>
      </c>
      <c r="B3" s="200">
        <v>0</v>
      </c>
      <c r="C3" s="200">
        <v>4.67</v>
      </c>
      <c r="D3" s="200">
        <v>9.02</v>
      </c>
      <c r="E3" s="200">
        <v>0</v>
      </c>
      <c r="F3" s="200">
        <v>0</v>
      </c>
      <c r="G3" s="200">
        <v>21.86</v>
      </c>
      <c r="H3" s="200">
        <v>0</v>
      </c>
      <c r="I3" s="200">
        <v>0</v>
      </c>
      <c r="J3" s="200">
        <v>14.12</v>
      </c>
      <c r="K3" s="200">
        <v>4.38</v>
      </c>
      <c r="L3" s="200">
        <v>181.41</v>
      </c>
      <c r="M3" s="200">
        <v>0.5</v>
      </c>
      <c r="N3" s="200">
        <v>1.33</v>
      </c>
      <c r="O3" s="200">
        <v>0</v>
      </c>
      <c r="P3" s="200">
        <v>1.41</v>
      </c>
      <c r="Q3" s="200">
        <v>1.64</v>
      </c>
      <c r="R3" s="200">
        <v>6.07</v>
      </c>
      <c r="S3" s="200">
        <v>3.81</v>
      </c>
      <c r="T3" s="200">
        <v>0</v>
      </c>
      <c r="U3" s="200">
        <v>0.92</v>
      </c>
      <c r="V3" s="200">
        <v>0.23</v>
      </c>
      <c r="W3" s="200">
        <v>6.81</v>
      </c>
      <c r="X3" s="200">
        <v>22.14</v>
      </c>
      <c r="Y3" s="200">
        <v>0</v>
      </c>
      <c r="Z3" s="200">
        <v>56.49</v>
      </c>
      <c r="AA3" s="200">
        <v>19.96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11.08</v>
      </c>
      <c r="AL3" s="200">
        <v>0</v>
      </c>
      <c r="AM3" s="200">
        <v>0</v>
      </c>
      <c r="AN3" s="200">
        <v>0</v>
      </c>
      <c r="AO3" s="200">
        <v>269.18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9.02</v>
      </c>
      <c r="E4" s="200">
        <v>0</v>
      </c>
      <c r="F4" s="200">
        <v>0</v>
      </c>
      <c r="G4" s="200">
        <v>21.86</v>
      </c>
      <c r="H4" s="200">
        <v>0</v>
      </c>
      <c r="I4" s="200">
        <v>0</v>
      </c>
      <c r="J4" s="200">
        <v>14.12</v>
      </c>
      <c r="K4" s="200">
        <v>4.38</v>
      </c>
      <c r="L4" s="200">
        <v>181.41</v>
      </c>
      <c r="M4" s="200">
        <v>0</v>
      </c>
      <c r="N4" s="200">
        <v>1.33</v>
      </c>
      <c r="O4" s="200">
        <v>0</v>
      </c>
      <c r="P4" s="200">
        <v>1.41</v>
      </c>
      <c r="Q4" s="200">
        <v>1.64</v>
      </c>
      <c r="R4" s="200">
        <v>6.07</v>
      </c>
      <c r="S4" s="200">
        <v>3.81</v>
      </c>
      <c r="T4" s="200">
        <v>0</v>
      </c>
      <c r="U4" s="200">
        <v>0.92</v>
      </c>
      <c r="V4" s="200">
        <v>0.23</v>
      </c>
      <c r="W4" s="200">
        <v>6.81</v>
      </c>
      <c r="X4" s="200">
        <v>22.14</v>
      </c>
      <c r="Y4" s="200">
        <v>0</v>
      </c>
      <c r="Z4" s="200">
        <v>56.49</v>
      </c>
      <c r="AA4" s="200">
        <v>19.96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11.08</v>
      </c>
      <c r="AL4" s="200">
        <v>0</v>
      </c>
      <c r="AM4" s="200">
        <v>0</v>
      </c>
      <c r="AN4" s="200">
        <v>0</v>
      </c>
      <c r="AO4" s="200">
        <v>269.18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9.02</v>
      </c>
      <c r="E5" s="200">
        <v>0</v>
      </c>
      <c r="F5" s="200">
        <v>0</v>
      </c>
      <c r="G5" s="200">
        <v>21.86</v>
      </c>
      <c r="H5" s="200">
        <v>0</v>
      </c>
      <c r="I5" s="200">
        <v>0</v>
      </c>
      <c r="J5" s="200">
        <v>14.12</v>
      </c>
      <c r="K5" s="200">
        <v>4.38</v>
      </c>
      <c r="L5" s="200">
        <v>181.41</v>
      </c>
      <c r="M5" s="200">
        <v>0.5</v>
      </c>
      <c r="N5" s="200">
        <v>1.32</v>
      </c>
      <c r="O5" s="200">
        <v>0</v>
      </c>
      <c r="P5" s="200">
        <v>2.06</v>
      </c>
      <c r="Q5" s="200">
        <v>1.64</v>
      </c>
      <c r="R5" s="200">
        <v>6.07</v>
      </c>
      <c r="S5" s="200">
        <v>3.81</v>
      </c>
      <c r="T5" s="200">
        <v>0</v>
      </c>
      <c r="U5" s="200">
        <v>0.92</v>
      </c>
      <c r="V5" s="200">
        <v>0.23</v>
      </c>
      <c r="W5" s="200">
        <v>6.81</v>
      </c>
      <c r="X5" s="200">
        <v>22.14</v>
      </c>
      <c r="Y5" s="200">
        <v>0</v>
      </c>
      <c r="Z5" s="200">
        <v>56.49</v>
      </c>
      <c r="AA5" s="200">
        <v>19.96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11.08</v>
      </c>
      <c r="AL5" s="200">
        <v>0</v>
      </c>
      <c r="AM5" s="200">
        <v>0</v>
      </c>
      <c r="AN5" s="200">
        <v>0</v>
      </c>
      <c r="AO5" s="200">
        <v>269.18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9.02</v>
      </c>
      <c r="E6" s="200">
        <v>0</v>
      </c>
      <c r="F6" s="200">
        <v>0</v>
      </c>
      <c r="G6" s="200">
        <v>21.86</v>
      </c>
      <c r="H6" s="200">
        <v>0</v>
      </c>
      <c r="I6" s="200">
        <v>0</v>
      </c>
      <c r="J6" s="200">
        <v>14.12</v>
      </c>
      <c r="K6" s="200">
        <v>4.38</v>
      </c>
      <c r="L6" s="200">
        <v>181.41</v>
      </c>
      <c r="M6" s="200">
        <v>0.5</v>
      </c>
      <c r="N6" s="200">
        <v>1.32</v>
      </c>
      <c r="O6" s="200">
        <v>0</v>
      </c>
      <c r="P6" s="200">
        <v>2.06</v>
      </c>
      <c r="Q6" s="200">
        <v>1.64</v>
      </c>
      <c r="R6" s="200">
        <v>6.07</v>
      </c>
      <c r="S6" s="200">
        <v>3.81</v>
      </c>
      <c r="T6" s="200">
        <v>0</v>
      </c>
      <c r="U6" s="200">
        <v>0.92</v>
      </c>
      <c r="V6" s="200">
        <v>0.23</v>
      </c>
      <c r="W6" s="200">
        <v>6.81</v>
      </c>
      <c r="X6" s="200">
        <v>22.14</v>
      </c>
      <c r="Y6" s="200">
        <v>0</v>
      </c>
      <c r="Z6" s="200">
        <v>56.49</v>
      </c>
      <c r="AA6" s="200">
        <v>19.96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11.08</v>
      </c>
      <c r="AL6" s="200">
        <v>0</v>
      </c>
      <c r="AM6" s="200">
        <v>0</v>
      </c>
      <c r="AN6" s="200">
        <v>0</v>
      </c>
      <c r="AO6" s="200">
        <v>269.18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9.02</v>
      </c>
      <c r="E7" s="200">
        <v>0</v>
      </c>
      <c r="F7" s="200">
        <v>0</v>
      </c>
      <c r="G7" s="200">
        <v>21.86</v>
      </c>
      <c r="H7" s="200">
        <v>0</v>
      </c>
      <c r="I7" s="200">
        <v>0</v>
      </c>
      <c r="J7" s="200">
        <v>14.12</v>
      </c>
      <c r="K7" s="200">
        <v>4.38</v>
      </c>
      <c r="L7" s="200">
        <v>181.41</v>
      </c>
      <c r="M7" s="200">
        <v>0.5</v>
      </c>
      <c r="N7" s="200">
        <v>1.32</v>
      </c>
      <c r="O7" s="200">
        <v>0</v>
      </c>
      <c r="P7" s="200">
        <v>2.06</v>
      </c>
      <c r="Q7" s="200">
        <v>1.64</v>
      </c>
      <c r="R7" s="200">
        <v>6.07</v>
      </c>
      <c r="S7" s="200">
        <v>3.81</v>
      </c>
      <c r="T7" s="200">
        <v>0</v>
      </c>
      <c r="U7" s="200">
        <v>0.92</v>
      </c>
      <c r="V7" s="200">
        <v>0.23</v>
      </c>
      <c r="W7" s="200">
        <v>6.81</v>
      </c>
      <c r="X7" s="200">
        <v>21.79</v>
      </c>
      <c r="Y7" s="200">
        <v>0</v>
      </c>
      <c r="Z7" s="200">
        <v>56.49</v>
      </c>
      <c r="AA7" s="200">
        <v>19.96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11.08</v>
      </c>
      <c r="AL7" s="200">
        <v>0</v>
      </c>
      <c r="AM7" s="200">
        <v>0</v>
      </c>
      <c r="AN7" s="200">
        <v>0</v>
      </c>
      <c r="AO7" s="200">
        <v>269.18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9.02</v>
      </c>
      <c r="E8" s="200">
        <v>0</v>
      </c>
      <c r="F8" s="200">
        <v>0</v>
      </c>
      <c r="G8" s="200">
        <v>21.86</v>
      </c>
      <c r="H8" s="200">
        <v>0</v>
      </c>
      <c r="I8" s="200">
        <v>0</v>
      </c>
      <c r="J8" s="200">
        <v>14.12</v>
      </c>
      <c r="K8" s="200">
        <v>4.38</v>
      </c>
      <c r="L8" s="200">
        <v>181.41</v>
      </c>
      <c r="M8" s="200">
        <v>0.5</v>
      </c>
      <c r="N8" s="200">
        <v>1.32</v>
      </c>
      <c r="O8" s="200">
        <v>0</v>
      </c>
      <c r="P8" s="200">
        <v>2.06</v>
      </c>
      <c r="Q8" s="200">
        <v>1.64</v>
      </c>
      <c r="R8" s="200">
        <v>6.07</v>
      </c>
      <c r="S8" s="200">
        <v>3.81</v>
      </c>
      <c r="T8" s="200">
        <v>0</v>
      </c>
      <c r="U8" s="200">
        <v>0.92</v>
      </c>
      <c r="V8" s="200">
        <v>0.23</v>
      </c>
      <c r="W8" s="200">
        <v>6.81</v>
      </c>
      <c r="X8" s="200">
        <v>21.79</v>
      </c>
      <c r="Y8" s="200">
        <v>0</v>
      </c>
      <c r="Z8" s="200">
        <v>56.49</v>
      </c>
      <c r="AA8" s="200">
        <v>19.96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11.08</v>
      </c>
      <c r="AL8" s="200">
        <v>0</v>
      </c>
      <c r="AM8" s="200">
        <v>0</v>
      </c>
      <c r="AN8" s="200">
        <v>0</v>
      </c>
      <c r="AO8" s="200">
        <v>269.18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9.02</v>
      </c>
      <c r="E9" s="200">
        <v>0</v>
      </c>
      <c r="F9" s="200">
        <v>0</v>
      </c>
      <c r="G9" s="200">
        <v>21.86</v>
      </c>
      <c r="H9" s="200">
        <v>0</v>
      </c>
      <c r="I9" s="200">
        <v>0</v>
      </c>
      <c r="J9" s="200">
        <v>14.12</v>
      </c>
      <c r="K9" s="200">
        <v>4.38</v>
      </c>
      <c r="L9" s="200">
        <v>181.41</v>
      </c>
      <c r="M9" s="200">
        <v>0.5</v>
      </c>
      <c r="N9" s="200">
        <v>1.32</v>
      </c>
      <c r="O9" s="200">
        <v>0</v>
      </c>
      <c r="P9" s="200">
        <v>2.06</v>
      </c>
      <c r="Q9" s="200">
        <v>1.64</v>
      </c>
      <c r="R9" s="200">
        <v>6.07</v>
      </c>
      <c r="S9" s="200">
        <v>3.81</v>
      </c>
      <c r="T9" s="200">
        <v>0</v>
      </c>
      <c r="U9" s="200">
        <v>0.92</v>
      </c>
      <c r="V9" s="200">
        <v>0.23</v>
      </c>
      <c r="W9" s="200">
        <v>6.81</v>
      </c>
      <c r="X9" s="200">
        <v>21.79</v>
      </c>
      <c r="Y9" s="200">
        <v>0</v>
      </c>
      <c r="Z9" s="200">
        <v>56.49</v>
      </c>
      <c r="AA9" s="200">
        <v>19.96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11.08</v>
      </c>
      <c r="AL9" s="200">
        <v>0</v>
      </c>
      <c r="AM9" s="200">
        <v>0</v>
      </c>
      <c r="AN9" s="200">
        <v>0</v>
      </c>
      <c r="AO9" s="200">
        <v>269.18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9.02</v>
      </c>
      <c r="E10" s="200">
        <v>0</v>
      </c>
      <c r="F10" s="200">
        <v>0</v>
      </c>
      <c r="G10" s="200">
        <v>21.86</v>
      </c>
      <c r="H10" s="200">
        <v>0</v>
      </c>
      <c r="I10" s="200">
        <v>0</v>
      </c>
      <c r="J10" s="200">
        <v>14.12</v>
      </c>
      <c r="K10" s="200">
        <v>4.38</v>
      </c>
      <c r="L10" s="200">
        <v>181.41</v>
      </c>
      <c r="M10" s="200">
        <v>0.5</v>
      </c>
      <c r="N10" s="200">
        <v>1.32</v>
      </c>
      <c r="O10" s="200">
        <v>0</v>
      </c>
      <c r="P10" s="200">
        <v>2.06</v>
      </c>
      <c r="Q10" s="200">
        <v>1.64</v>
      </c>
      <c r="R10" s="200">
        <v>6.07</v>
      </c>
      <c r="S10" s="200">
        <v>3.81</v>
      </c>
      <c r="T10" s="200">
        <v>0</v>
      </c>
      <c r="U10" s="200">
        <v>0.92</v>
      </c>
      <c r="V10" s="200">
        <v>0.23</v>
      </c>
      <c r="W10" s="200">
        <v>6.81</v>
      </c>
      <c r="X10" s="200">
        <v>21.79</v>
      </c>
      <c r="Y10" s="200">
        <v>0</v>
      </c>
      <c r="Z10" s="200">
        <v>56.49</v>
      </c>
      <c r="AA10" s="200">
        <v>19.96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11.08</v>
      </c>
      <c r="AL10" s="200">
        <v>0</v>
      </c>
      <c r="AM10" s="200">
        <v>0</v>
      </c>
      <c r="AN10" s="200">
        <v>0</v>
      </c>
      <c r="AO10" s="200">
        <v>269.18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9.02</v>
      </c>
      <c r="E11" s="200">
        <v>0</v>
      </c>
      <c r="F11" s="200">
        <v>0</v>
      </c>
      <c r="G11" s="200">
        <v>21.86</v>
      </c>
      <c r="H11" s="200">
        <v>0</v>
      </c>
      <c r="I11" s="200">
        <v>0</v>
      </c>
      <c r="J11" s="200">
        <v>14.12</v>
      </c>
      <c r="K11" s="200">
        <v>4.38</v>
      </c>
      <c r="L11" s="200">
        <v>181.41</v>
      </c>
      <c r="M11" s="200">
        <v>0.5</v>
      </c>
      <c r="N11" s="200">
        <v>1.32</v>
      </c>
      <c r="O11" s="200">
        <v>0</v>
      </c>
      <c r="P11" s="200">
        <v>2.06</v>
      </c>
      <c r="Q11" s="200">
        <v>1.64</v>
      </c>
      <c r="R11" s="200">
        <v>6.07</v>
      </c>
      <c r="S11" s="200">
        <v>3.81</v>
      </c>
      <c r="T11" s="200">
        <v>0</v>
      </c>
      <c r="U11" s="200">
        <v>0.92</v>
      </c>
      <c r="V11" s="200">
        <v>0.23</v>
      </c>
      <c r="W11" s="200">
        <v>6.81</v>
      </c>
      <c r="X11" s="200">
        <v>21.79</v>
      </c>
      <c r="Y11" s="200">
        <v>0</v>
      </c>
      <c r="Z11" s="200">
        <v>56.49</v>
      </c>
      <c r="AA11" s="200">
        <v>19.96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11.08</v>
      </c>
      <c r="AL11" s="200">
        <v>0</v>
      </c>
      <c r="AM11" s="200">
        <v>0</v>
      </c>
      <c r="AN11" s="200">
        <v>0</v>
      </c>
      <c r="AO11" s="200">
        <v>269.18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9.02</v>
      </c>
      <c r="E12" s="200">
        <v>0</v>
      </c>
      <c r="F12" s="200">
        <v>0</v>
      </c>
      <c r="G12" s="200">
        <v>21.86</v>
      </c>
      <c r="H12" s="200">
        <v>0</v>
      </c>
      <c r="I12" s="200">
        <v>0</v>
      </c>
      <c r="J12" s="200">
        <v>14.12</v>
      </c>
      <c r="K12" s="200">
        <v>4.38</v>
      </c>
      <c r="L12" s="200">
        <v>181.41</v>
      </c>
      <c r="M12" s="200">
        <v>0.5</v>
      </c>
      <c r="N12" s="200">
        <v>1.32</v>
      </c>
      <c r="O12" s="200">
        <v>0</v>
      </c>
      <c r="P12" s="200">
        <v>2.06</v>
      </c>
      <c r="Q12" s="200">
        <v>1.64</v>
      </c>
      <c r="R12" s="200">
        <v>6.07</v>
      </c>
      <c r="S12" s="200">
        <v>3.81</v>
      </c>
      <c r="T12" s="200">
        <v>0</v>
      </c>
      <c r="U12" s="200">
        <v>0.92</v>
      </c>
      <c r="V12" s="200">
        <v>0.23</v>
      </c>
      <c r="W12" s="200">
        <v>6.81</v>
      </c>
      <c r="X12" s="200">
        <v>21.79</v>
      </c>
      <c r="Y12" s="200">
        <v>0</v>
      </c>
      <c r="Z12" s="200">
        <v>56.49</v>
      </c>
      <c r="AA12" s="200">
        <v>19.96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11.08</v>
      </c>
      <c r="AL12" s="200">
        <v>0</v>
      </c>
      <c r="AM12" s="200">
        <v>0</v>
      </c>
      <c r="AN12" s="200">
        <v>0</v>
      </c>
      <c r="AO12" s="200">
        <v>269.18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9.02</v>
      </c>
      <c r="E13" s="200">
        <v>0</v>
      </c>
      <c r="F13" s="200">
        <v>0</v>
      </c>
      <c r="G13" s="200">
        <v>21.86</v>
      </c>
      <c r="H13" s="200">
        <v>0</v>
      </c>
      <c r="I13" s="200">
        <v>0</v>
      </c>
      <c r="J13" s="200">
        <v>14.12</v>
      </c>
      <c r="K13" s="200">
        <v>4.38</v>
      </c>
      <c r="L13" s="200">
        <v>181.41</v>
      </c>
      <c r="M13" s="200">
        <v>0.51</v>
      </c>
      <c r="N13" s="200">
        <v>1.32</v>
      </c>
      <c r="O13" s="200">
        <v>0</v>
      </c>
      <c r="P13" s="200">
        <v>2.06</v>
      </c>
      <c r="Q13" s="200">
        <v>1.63</v>
      </c>
      <c r="R13" s="200">
        <v>6.12</v>
      </c>
      <c r="S13" s="200">
        <v>3.81</v>
      </c>
      <c r="T13" s="200">
        <v>0</v>
      </c>
      <c r="U13" s="200">
        <v>0.92</v>
      </c>
      <c r="V13" s="200">
        <v>0.23</v>
      </c>
      <c r="W13" s="200">
        <v>7.11</v>
      </c>
      <c r="X13" s="200">
        <v>21.76</v>
      </c>
      <c r="Y13" s="200">
        <v>0</v>
      </c>
      <c r="Z13" s="200">
        <v>56.49</v>
      </c>
      <c r="AA13" s="200">
        <v>19.87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11.08</v>
      </c>
      <c r="AL13" s="200">
        <v>0</v>
      </c>
      <c r="AM13" s="200">
        <v>0</v>
      </c>
      <c r="AN13" s="200">
        <v>0</v>
      </c>
      <c r="AO13" s="200">
        <v>269.18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9.02</v>
      </c>
      <c r="E14" s="200">
        <v>0</v>
      </c>
      <c r="F14" s="200">
        <v>0</v>
      </c>
      <c r="G14" s="200">
        <v>21.86</v>
      </c>
      <c r="H14" s="200">
        <v>0</v>
      </c>
      <c r="I14" s="200">
        <v>0</v>
      </c>
      <c r="J14" s="200">
        <v>14.12</v>
      </c>
      <c r="K14" s="200">
        <v>4.38</v>
      </c>
      <c r="L14" s="200">
        <v>181.41</v>
      </c>
      <c r="M14" s="200">
        <v>0.51</v>
      </c>
      <c r="N14" s="200">
        <v>1.32</v>
      </c>
      <c r="O14" s="200">
        <v>0</v>
      </c>
      <c r="P14" s="200">
        <v>2.06</v>
      </c>
      <c r="Q14" s="200">
        <v>1.63</v>
      </c>
      <c r="R14" s="200">
        <v>6.12</v>
      </c>
      <c r="S14" s="200">
        <v>3.81</v>
      </c>
      <c r="T14" s="200">
        <v>0</v>
      </c>
      <c r="U14" s="200">
        <v>0.92</v>
      </c>
      <c r="V14" s="200">
        <v>0.23</v>
      </c>
      <c r="W14" s="200">
        <v>7.11</v>
      </c>
      <c r="X14" s="200">
        <v>21.76</v>
      </c>
      <c r="Y14" s="200">
        <v>0</v>
      </c>
      <c r="Z14" s="200">
        <v>56.49</v>
      </c>
      <c r="AA14" s="200">
        <v>19.87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11.08</v>
      </c>
      <c r="AL14" s="200">
        <v>0</v>
      </c>
      <c r="AM14" s="200">
        <v>0</v>
      </c>
      <c r="AN14" s="200">
        <v>0</v>
      </c>
      <c r="AO14" s="200">
        <v>269.18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9.02</v>
      </c>
      <c r="E15" s="200">
        <v>0</v>
      </c>
      <c r="F15" s="200">
        <v>0</v>
      </c>
      <c r="G15" s="200">
        <v>21.86</v>
      </c>
      <c r="H15" s="200">
        <v>0</v>
      </c>
      <c r="I15" s="200">
        <v>0</v>
      </c>
      <c r="J15" s="200">
        <v>14.12</v>
      </c>
      <c r="K15" s="200">
        <v>4.38</v>
      </c>
      <c r="L15" s="200">
        <v>181.41</v>
      </c>
      <c r="M15" s="200">
        <v>0.51</v>
      </c>
      <c r="N15" s="200">
        <v>1.32</v>
      </c>
      <c r="O15" s="200">
        <v>0</v>
      </c>
      <c r="P15" s="200">
        <v>2.06</v>
      </c>
      <c r="Q15" s="200">
        <v>1.63</v>
      </c>
      <c r="R15" s="200">
        <v>6.12</v>
      </c>
      <c r="S15" s="200">
        <v>3.81</v>
      </c>
      <c r="T15" s="200">
        <v>0</v>
      </c>
      <c r="U15" s="200">
        <v>0.92</v>
      </c>
      <c r="V15" s="200">
        <v>0.23</v>
      </c>
      <c r="W15" s="200">
        <v>7.11</v>
      </c>
      <c r="X15" s="200">
        <v>21.76</v>
      </c>
      <c r="Y15" s="200">
        <v>0</v>
      </c>
      <c r="Z15" s="200">
        <v>56.49</v>
      </c>
      <c r="AA15" s="200">
        <v>19.87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11.08</v>
      </c>
      <c r="AL15" s="200">
        <v>0</v>
      </c>
      <c r="AM15" s="200">
        <v>0</v>
      </c>
      <c r="AN15" s="200">
        <v>0</v>
      </c>
      <c r="AO15" s="200">
        <v>269.18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9.02</v>
      </c>
      <c r="E16" s="200">
        <v>0</v>
      </c>
      <c r="F16" s="200">
        <v>0</v>
      </c>
      <c r="G16" s="200">
        <v>21.86</v>
      </c>
      <c r="H16" s="200">
        <v>0</v>
      </c>
      <c r="I16" s="200">
        <v>0</v>
      </c>
      <c r="J16" s="200">
        <v>14.12</v>
      </c>
      <c r="K16" s="200">
        <v>4.38</v>
      </c>
      <c r="L16" s="200">
        <v>181.41</v>
      </c>
      <c r="M16" s="200">
        <v>0.51</v>
      </c>
      <c r="N16" s="200">
        <v>1.32</v>
      </c>
      <c r="O16" s="200">
        <v>0</v>
      </c>
      <c r="P16" s="200">
        <v>2.06</v>
      </c>
      <c r="Q16" s="200">
        <v>1.63</v>
      </c>
      <c r="R16" s="200">
        <v>6.12</v>
      </c>
      <c r="S16" s="200">
        <v>3.81</v>
      </c>
      <c r="T16" s="200">
        <v>0</v>
      </c>
      <c r="U16" s="200">
        <v>0.92</v>
      </c>
      <c r="V16" s="200">
        <v>0.23</v>
      </c>
      <c r="W16" s="200">
        <v>7.11</v>
      </c>
      <c r="X16" s="200">
        <v>21.76</v>
      </c>
      <c r="Y16" s="200">
        <v>0</v>
      </c>
      <c r="Z16" s="200">
        <v>56.49</v>
      </c>
      <c r="AA16" s="200">
        <v>19.87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11.08</v>
      </c>
      <c r="AL16" s="200">
        <v>0</v>
      </c>
      <c r="AM16" s="200">
        <v>0</v>
      </c>
      <c r="AN16" s="200">
        <v>0</v>
      </c>
      <c r="AO16" s="200">
        <v>269.18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9.02</v>
      </c>
      <c r="E17" s="200">
        <v>0</v>
      </c>
      <c r="F17" s="200">
        <v>0</v>
      </c>
      <c r="G17" s="200">
        <v>21.86</v>
      </c>
      <c r="H17" s="200">
        <v>0</v>
      </c>
      <c r="I17" s="200">
        <v>0</v>
      </c>
      <c r="J17" s="200">
        <v>14.12</v>
      </c>
      <c r="K17" s="200">
        <v>4.38</v>
      </c>
      <c r="L17" s="200">
        <v>181.41</v>
      </c>
      <c r="M17" s="200">
        <v>0.51</v>
      </c>
      <c r="N17" s="200">
        <v>1.32</v>
      </c>
      <c r="O17" s="200">
        <v>0</v>
      </c>
      <c r="P17" s="200">
        <v>2.06</v>
      </c>
      <c r="Q17" s="200">
        <v>1.63</v>
      </c>
      <c r="R17" s="200">
        <v>6.12</v>
      </c>
      <c r="S17" s="200">
        <v>3.81</v>
      </c>
      <c r="T17" s="200">
        <v>0</v>
      </c>
      <c r="U17" s="200">
        <v>0.92</v>
      </c>
      <c r="V17" s="200">
        <v>0.23</v>
      </c>
      <c r="W17" s="200">
        <v>7.11</v>
      </c>
      <c r="X17" s="200">
        <v>22.14</v>
      </c>
      <c r="Y17" s="200">
        <v>0</v>
      </c>
      <c r="Z17" s="200">
        <v>56.49</v>
      </c>
      <c r="AA17" s="200">
        <v>19.96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11.08</v>
      </c>
      <c r="AL17" s="200">
        <v>0</v>
      </c>
      <c r="AM17" s="200">
        <v>0</v>
      </c>
      <c r="AN17" s="200">
        <v>0</v>
      </c>
      <c r="AO17" s="200">
        <v>269.18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9.02</v>
      </c>
      <c r="E18" s="200">
        <v>0</v>
      </c>
      <c r="F18" s="200">
        <v>0</v>
      </c>
      <c r="G18" s="200">
        <v>21.86</v>
      </c>
      <c r="H18" s="200">
        <v>0</v>
      </c>
      <c r="I18" s="200">
        <v>0</v>
      </c>
      <c r="J18" s="200">
        <v>14.12</v>
      </c>
      <c r="K18" s="200">
        <v>4.38</v>
      </c>
      <c r="L18" s="200">
        <v>181.41</v>
      </c>
      <c r="M18" s="200">
        <v>0.51</v>
      </c>
      <c r="N18" s="200">
        <v>1.32</v>
      </c>
      <c r="O18" s="200">
        <v>0</v>
      </c>
      <c r="P18" s="200">
        <v>2.06</v>
      </c>
      <c r="Q18" s="200">
        <v>1.63</v>
      </c>
      <c r="R18" s="200">
        <v>6.12</v>
      </c>
      <c r="S18" s="200">
        <v>3.81</v>
      </c>
      <c r="T18" s="200">
        <v>0</v>
      </c>
      <c r="U18" s="200">
        <v>0.92</v>
      </c>
      <c r="V18" s="200">
        <v>0.23</v>
      </c>
      <c r="W18" s="200">
        <v>7.5</v>
      </c>
      <c r="X18" s="200">
        <v>22.14</v>
      </c>
      <c r="Y18" s="200">
        <v>0</v>
      </c>
      <c r="Z18" s="200">
        <v>56.49</v>
      </c>
      <c r="AA18" s="200">
        <v>19.96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11.08</v>
      </c>
      <c r="AL18" s="200">
        <v>0</v>
      </c>
      <c r="AM18" s="200">
        <v>0</v>
      </c>
      <c r="AN18" s="200">
        <v>0</v>
      </c>
      <c r="AO18" s="200">
        <v>269.18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9.02</v>
      </c>
      <c r="E19" s="200">
        <v>0</v>
      </c>
      <c r="F19" s="200">
        <v>0</v>
      </c>
      <c r="G19" s="200">
        <v>21.86</v>
      </c>
      <c r="H19" s="200">
        <v>0</v>
      </c>
      <c r="I19" s="200">
        <v>0</v>
      </c>
      <c r="J19" s="200">
        <v>14.12</v>
      </c>
      <c r="K19" s="200">
        <v>4.38</v>
      </c>
      <c r="L19" s="200">
        <v>181.41</v>
      </c>
      <c r="M19" s="200">
        <v>0.5</v>
      </c>
      <c r="N19" s="200">
        <v>1.33</v>
      </c>
      <c r="O19" s="200">
        <v>0</v>
      </c>
      <c r="P19" s="200">
        <v>2.06</v>
      </c>
      <c r="Q19" s="200">
        <v>1.63</v>
      </c>
      <c r="R19" s="200">
        <v>6.12</v>
      </c>
      <c r="S19" s="200">
        <v>3.81</v>
      </c>
      <c r="T19" s="200">
        <v>0</v>
      </c>
      <c r="U19" s="200">
        <v>0.92</v>
      </c>
      <c r="V19" s="200">
        <v>0.23</v>
      </c>
      <c r="W19" s="200">
        <v>7.5</v>
      </c>
      <c r="X19" s="200">
        <v>22.14</v>
      </c>
      <c r="Y19" s="200">
        <v>0</v>
      </c>
      <c r="Z19" s="200">
        <v>56.49</v>
      </c>
      <c r="AA19" s="200">
        <v>19.96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11.08</v>
      </c>
      <c r="AL19" s="200">
        <v>0</v>
      </c>
      <c r="AM19" s="200">
        <v>0</v>
      </c>
      <c r="AN19" s="200">
        <v>0</v>
      </c>
      <c r="AO19" s="200">
        <v>269.18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9.02</v>
      </c>
      <c r="E20" s="200">
        <v>0</v>
      </c>
      <c r="F20" s="200">
        <v>0</v>
      </c>
      <c r="G20" s="200">
        <v>21.86</v>
      </c>
      <c r="H20" s="200">
        <v>0</v>
      </c>
      <c r="I20" s="200">
        <v>0</v>
      </c>
      <c r="J20" s="200">
        <v>14.12</v>
      </c>
      <c r="K20" s="200">
        <v>4.38</v>
      </c>
      <c r="L20" s="200">
        <v>181.41</v>
      </c>
      <c r="M20" s="200">
        <v>0.5</v>
      </c>
      <c r="N20" s="200">
        <v>1.33</v>
      </c>
      <c r="O20" s="200">
        <v>0</v>
      </c>
      <c r="P20" s="200">
        <v>2.06</v>
      </c>
      <c r="Q20" s="200">
        <v>1.63</v>
      </c>
      <c r="R20" s="200">
        <v>6.12</v>
      </c>
      <c r="S20" s="200">
        <v>3.81</v>
      </c>
      <c r="T20" s="200">
        <v>0</v>
      </c>
      <c r="U20" s="200">
        <v>0.92</v>
      </c>
      <c r="V20" s="200">
        <v>0.23</v>
      </c>
      <c r="W20" s="200">
        <v>7.5</v>
      </c>
      <c r="X20" s="200">
        <v>22.14</v>
      </c>
      <c r="Y20" s="200">
        <v>0</v>
      </c>
      <c r="Z20" s="200">
        <v>56.49</v>
      </c>
      <c r="AA20" s="200">
        <v>19.96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11.08</v>
      </c>
      <c r="AL20" s="200">
        <v>0</v>
      </c>
      <c r="AM20" s="200">
        <v>0</v>
      </c>
      <c r="AN20" s="200">
        <v>0</v>
      </c>
      <c r="AO20" s="200">
        <v>269.18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9.02</v>
      </c>
      <c r="E21" s="200">
        <v>0</v>
      </c>
      <c r="F21" s="200">
        <v>0</v>
      </c>
      <c r="G21" s="200">
        <v>21.86</v>
      </c>
      <c r="H21" s="200">
        <v>0</v>
      </c>
      <c r="I21" s="200">
        <v>0</v>
      </c>
      <c r="J21" s="200">
        <v>14.12</v>
      </c>
      <c r="K21" s="200">
        <v>4.38</v>
      </c>
      <c r="L21" s="200">
        <v>181.41</v>
      </c>
      <c r="M21" s="200">
        <v>0.5</v>
      </c>
      <c r="N21" s="200">
        <v>1.33</v>
      </c>
      <c r="O21" s="200">
        <v>0</v>
      </c>
      <c r="P21" s="200">
        <v>2.06</v>
      </c>
      <c r="Q21" s="200">
        <v>1.63</v>
      </c>
      <c r="R21" s="200">
        <v>6.12</v>
      </c>
      <c r="S21" s="200">
        <v>3.81</v>
      </c>
      <c r="T21" s="200">
        <v>0</v>
      </c>
      <c r="U21" s="200">
        <v>0.92</v>
      </c>
      <c r="V21" s="200">
        <v>0.23</v>
      </c>
      <c r="W21" s="200">
        <v>7.5</v>
      </c>
      <c r="X21" s="200">
        <v>22.14</v>
      </c>
      <c r="Y21" s="200">
        <v>0</v>
      </c>
      <c r="Z21" s="200">
        <v>56.49</v>
      </c>
      <c r="AA21" s="200">
        <v>19.96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11.08</v>
      </c>
      <c r="AL21" s="200">
        <v>0</v>
      </c>
      <c r="AM21" s="200">
        <v>0</v>
      </c>
      <c r="AN21" s="200">
        <v>0</v>
      </c>
      <c r="AO21" s="200">
        <v>269.18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9.02</v>
      </c>
      <c r="E22" s="200">
        <v>0</v>
      </c>
      <c r="F22" s="200">
        <v>0</v>
      </c>
      <c r="G22" s="200">
        <v>21.86</v>
      </c>
      <c r="H22" s="200">
        <v>0</v>
      </c>
      <c r="I22" s="200">
        <v>0</v>
      </c>
      <c r="J22" s="200">
        <v>14.12</v>
      </c>
      <c r="K22" s="200">
        <v>4.38</v>
      </c>
      <c r="L22" s="200">
        <v>181.41</v>
      </c>
      <c r="M22" s="200">
        <v>0.5</v>
      </c>
      <c r="N22" s="200">
        <v>1.33</v>
      </c>
      <c r="O22" s="200">
        <v>0</v>
      </c>
      <c r="P22" s="200">
        <v>2.06</v>
      </c>
      <c r="Q22" s="200">
        <v>1.63</v>
      </c>
      <c r="R22" s="200">
        <v>6.12</v>
      </c>
      <c r="S22" s="200">
        <v>3.81</v>
      </c>
      <c r="T22" s="200">
        <v>0</v>
      </c>
      <c r="U22" s="200">
        <v>0.92</v>
      </c>
      <c r="V22" s="200">
        <v>0.23</v>
      </c>
      <c r="W22" s="200">
        <v>1.97</v>
      </c>
      <c r="X22" s="200">
        <v>5.09</v>
      </c>
      <c r="Y22" s="200">
        <v>0</v>
      </c>
      <c r="Z22" s="200">
        <v>56.49</v>
      </c>
      <c r="AA22" s="200">
        <v>19.96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11.08</v>
      </c>
      <c r="AL22" s="200">
        <v>0</v>
      </c>
      <c r="AM22" s="200">
        <v>0</v>
      </c>
      <c r="AN22" s="200">
        <v>0</v>
      </c>
      <c r="AO22" s="200">
        <v>269.18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9.02</v>
      </c>
      <c r="E23" s="200">
        <v>0</v>
      </c>
      <c r="F23" s="200">
        <v>0</v>
      </c>
      <c r="G23" s="200">
        <v>21.86</v>
      </c>
      <c r="H23" s="200">
        <v>0</v>
      </c>
      <c r="I23" s="200">
        <v>0</v>
      </c>
      <c r="J23" s="200">
        <v>14.12</v>
      </c>
      <c r="K23" s="200">
        <v>4.38</v>
      </c>
      <c r="L23" s="200">
        <v>181.41</v>
      </c>
      <c r="M23" s="200">
        <v>0.5</v>
      </c>
      <c r="N23" s="200">
        <v>1.33</v>
      </c>
      <c r="O23" s="200">
        <v>0</v>
      </c>
      <c r="P23" s="200">
        <v>2.06</v>
      </c>
      <c r="Q23" s="200">
        <v>0.12</v>
      </c>
      <c r="R23" s="200">
        <v>1.45</v>
      </c>
      <c r="S23" s="200">
        <v>0.3</v>
      </c>
      <c r="T23" s="200">
        <v>0</v>
      </c>
      <c r="U23" s="200">
        <v>0.92</v>
      </c>
      <c r="V23" s="200">
        <v>0.23</v>
      </c>
      <c r="W23" s="200">
        <v>1.71</v>
      </c>
      <c r="X23" s="200">
        <v>4.79</v>
      </c>
      <c r="Y23" s="200">
        <v>0</v>
      </c>
      <c r="Z23" s="200">
        <v>21.81</v>
      </c>
      <c r="AA23" s="200">
        <v>1.01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11.08</v>
      </c>
      <c r="AL23" s="200">
        <v>0</v>
      </c>
      <c r="AM23" s="200">
        <v>0</v>
      </c>
      <c r="AN23" s="200">
        <v>0</v>
      </c>
      <c r="AO23" s="200">
        <v>269.18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9.02</v>
      </c>
      <c r="E24" s="200">
        <v>0</v>
      </c>
      <c r="F24" s="200">
        <v>0</v>
      </c>
      <c r="G24" s="200">
        <v>21.86</v>
      </c>
      <c r="H24" s="200">
        <v>0</v>
      </c>
      <c r="I24" s="200">
        <v>0</v>
      </c>
      <c r="J24" s="200">
        <v>14.12</v>
      </c>
      <c r="K24" s="200">
        <v>4.38</v>
      </c>
      <c r="L24" s="200">
        <v>181.41</v>
      </c>
      <c r="M24" s="200">
        <v>0.5</v>
      </c>
      <c r="N24" s="200">
        <v>1.33</v>
      </c>
      <c r="O24" s="200">
        <v>0</v>
      </c>
      <c r="P24" s="200">
        <v>2.06</v>
      </c>
      <c r="Q24" s="200">
        <v>0.12</v>
      </c>
      <c r="R24" s="200">
        <v>1.45</v>
      </c>
      <c r="S24" s="200">
        <v>0.3</v>
      </c>
      <c r="T24" s="200">
        <v>0</v>
      </c>
      <c r="U24" s="200">
        <v>0.92</v>
      </c>
      <c r="V24" s="200">
        <v>0.23</v>
      </c>
      <c r="W24" s="200">
        <v>1.71</v>
      </c>
      <c r="X24" s="200">
        <v>4.79</v>
      </c>
      <c r="Y24" s="200">
        <v>0</v>
      </c>
      <c r="Z24" s="200">
        <v>7.98</v>
      </c>
      <c r="AA24" s="200">
        <v>1.01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11.08</v>
      </c>
      <c r="AL24" s="200">
        <v>0</v>
      </c>
      <c r="AM24" s="200">
        <v>0</v>
      </c>
      <c r="AN24" s="200">
        <v>0</v>
      </c>
      <c r="AO24" s="200">
        <v>269.18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9.02</v>
      </c>
      <c r="E25" s="200">
        <v>0</v>
      </c>
      <c r="F25" s="200">
        <v>0</v>
      </c>
      <c r="G25" s="200">
        <v>21.86</v>
      </c>
      <c r="H25" s="200">
        <v>0</v>
      </c>
      <c r="I25" s="200">
        <v>0</v>
      </c>
      <c r="J25" s="200">
        <v>14.12</v>
      </c>
      <c r="K25" s="200">
        <v>4.38</v>
      </c>
      <c r="L25" s="200">
        <v>181.41</v>
      </c>
      <c r="M25" s="200">
        <v>0.5</v>
      </c>
      <c r="N25" s="200">
        <v>1.33</v>
      </c>
      <c r="O25" s="200">
        <v>0</v>
      </c>
      <c r="P25" s="200">
        <v>2.06</v>
      </c>
      <c r="Q25" s="200">
        <v>1.63</v>
      </c>
      <c r="R25" s="200">
        <v>1.45</v>
      </c>
      <c r="S25" s="200">
        <v>2.0299999999999998</v>
      </c>
      <c r="T25" s="200">
        <v>0</v>
      </c>
      <c r="U25" s="200">
        <v>0.92</v>
      </c>
      <c r="V25" s="200">
        <v>0.23</v>
      </c>
      <c r="W25" s="200">
        <v>1.71</v>
      </c>
      <c r="X25" s="200">
        <v>4.79</v>
      </c>
      <c r="Y25" s="200">
        <v>0</v>
      </c>
      <c r="Z25" s="200">
        <v>2.84</v>
      </c>
      <c r="AA25" s="200">
        <v>1.01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11.08</v>
      </c>
      <c r="AL25" s="200">
        <v>0</v>
      </c>
      <c r="AM25" s="200">
        <v>0</v>
      </c>
      <c r="AN25" s="200">
        <v>0</v>
      </c>
      <c r="AO25" s="200">
        <v>269.18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9.02</v>
      </c>
      <c r="E26" s="200">
        <v>0</v>
      </c>
      <c r="F26" s="200">
        <v>0</v>
      </c>
      <c r="G26" s="200">
        <v>21.86</v>
      </c>
      <c r="H26" s="200">
        <v>0</v>
      </c>
      <c r="I26" s="200">
        <v>0</v>
      </c>
      <c r="J26" s="200">
        <v>14.12</v>
      </c>
      <c r="K26" s="200">
        <v>4.38</v>
      </c>
      <c r="L26" s="200">
        <v>181.41</v>
      </c>
      <c r="M26" s="200">
        <v>0.5</v>
      </c>
      <c r="N26" s="200">
        <v>1.33</v>
      </c>
      <c r="O26" s="200">
        <v>0</v>
      </c>
      <c r="P26" s="200">
        <v>2.06</v>
      </c>
      <c r="Q26" s="200">
        <v>0.12</v>
      </c>
      <c r="R26" s="200">
        <v>1.45</v>
      </c>
      <c r="S26" s="200">
        <v>0.3</v>
      </c>
      <c r="T26" s="200">
        <v>0</v>
      </c>
      <c r="U26" s="200">
        <v>0.92</v>
      </c>
      <c r="V26" s="200">
        <v>0.23</v>
      </c>
      <c r="W26" s="200">
        <v>1.71</v>
      </c>
      <c r="X26" s="200">
        <v>4.79</v>
      </c>
      <c r="Y26" s="200">
        <v>0</v>
      </c>
      <c r="Z26" s="200">
        <v>2.84</v>
      </c>
      <c r="AA26" s="200">
        <v>1.01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11.08</v>
      </c>
      <c r="AL26" s="200">
        <v>0</v>
      </c>
      <c r="AM26" s="200">
        <v>0</v>
      </c>
      <c r="AN26" s="200">
        <v>0</v>
      </c>
      <c r="AO26" s="200">
        <v>269.18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9.02</v>
      </c>
      <c r="E27" s="200">
        <v>0</v>
      </c>
      <c r="F27" s="200">
        <v>0</v>
      </c>
      <c r="G27" s="200">
        <v>21.86</v>
      </c>
      <c r="H27" s="200">
        <v>0</v>
      </c>
      <c r="I27" s="200">
        <v>0</v>
      </c>
      <c r="J27" s="200">
        <v>14.12</v>
      </c>
      <c r="K27" s="200">
        <v>4.38</v>
      </c>
      <c r="L27" s="200">
        <v>181.41</v>
      </c>
      <c r="M27" s="200">
        <v>0.5</v>
      </c>
      <c r="N27" s="200">
        <v>1.33</v>
      </c>
      <c r="O27" s="200">
        <v>0</v>
      </c>
      <c r="P27" s="200">
        <v>2.06</v>
      </c>
      <c r="Q27" s="200">
        <v>0.12</v>
      </c>
      <c r="R27" s="200">
        <v>1.45</v>
      </c>
      <c r="S27" s="200">
        <v>0.3</v>
      </c>
      <c r="T27" s="200">
        <v>0</v>
      </c>
      <c r="U27" s="200">
        <v>0.99</v>
      </c>
      <c r="V27" s="200">
        <v>0.23</v>
      </c>
      <c r="W27" s="200">
        <v>1.71</v>
      </c>
      <c r="X27" s="200">
        <v>4.79</v>
      </c>
      <c r="Y27" s="200">
        <v>0</v>
      </c>
      <c r="Z27" s="200">
        <v>2.84</v>
      </c>
      <c r="AA27" s="200">
        <v>1.01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13.91</v>
      </c>
      <c r="AL27" s="200">
        <v>0</v>
      </c>
      <c r="AM27" s="200">
        <v>0</v>
      </c>
      <c r="AN27" s="200">
        <v>0</v>
      </c>
      <c r="AO27" s="200">
        <v>269.18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9.02</v>
      </c>
      <c r="E28" s="200">
        <v>0</v>
      </c>
      <c r="F28" s="200">
        <v>0</v>
      </c>
      <c r="G28" s="200">
        <v>21.86</v>
      </c>
      <c r="H28" s="200">
        <v>0</v>
      </c>
      <c r="I28" s="200">
        <v>0</v>
      </c>
      <c r="J28" s="200">
        <v>14.12</v>
      </c>
      <c r="K28" s="200">
        <v>4.38</v>
      </c>
      <c r="L28" s="200">
        <v>144.79</v>
      </c>
      <c r="M28" s="200">
        <v>0.5</v>
      </c>
      <c r="N28" s="200">
        <v>1.33</v>
      </c>
      <c r="O28" s="200">
        <v>0</v>
      </c>
      <c r="P28" s="200">
        <v>2.06</v>
      </c>
      <c r="Q28" s="200">
        <v>0.12</v>
      </c>
      <c r="R28" s="200">
        <v>1.45</v>
      </c>
      <c r="S28" s="200">
        <v>0.3</v>
      </c>
      <c r="T28" s="200">
        <v>0</v>
      </c>
      <c r="U28" s="200">
        <v>0.94</v>
      </c>
      <c r="V28" s="200">
        <v>0.23</v>
      </c>
      <c r="W28" s="200">
        <v>1.71</v>
      </c>
      <c r="X28" s="200">
        <v>4.79</v>
      </c>
      <c r="Y28" s="200">
        <v>0</v>
      </c>
      <c r="Z28" s="200">
        <v>2.84</v>
      </c>
      <c r="AA28" s="200">
        <v>1.01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13.91</v>
      </c>
      <c r="AL28" s="200">
        <v>0</v>
      </c>
      <c r="AM28" s="200">
        <v>0</v>
      </c>
      <c r="AN28" s="200">
        <v>0</v>
      </c>
      <c r="AO28" s="200">
        <v>269.18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9.02</v>
      </c>
      <c r="E29" s="200">
        <v>0</v>
      </c>
      <c r="F29" s="200">
        <v>0</v>
      </c>
      <c r="G29" s="200">
        <v>21.86</v>
      </c>
      <c r="H29" s="200">
        <v>0</v>
      </c>
      <c r="I29" s="200">
        <v>0</v>
      </c>
      <c r="J29" s="200">
        <v>14.12</v>
      </c>
      <c r="K29" s="200">
        <v>4.38</v>
      </c>
      <c r="L29" s="200">
        <v>96.62</v>
      </c>
      <c r="M29" s="200">
        <v>0.5</v>
      </c>
      <c r="N29" s="200">
        <v>1.33</v>
      </c>
      <c r="O29" s="200">
        <v>0</v>
      </c>
      <c r="P29" s="200">
        <v>2.06</v>
      </c>
      <c r="Q29" s="200">
        <v>0.12</v>
      </c>
      <c r="R29" s="200">
        <v>1.45</v>
      </c>
      <c r="S29" s="200">
        <v>0.3</v>
      </c>
      <c r="T29" s="200">
        <v>0</v>
      </c>
      <c r="U29" s="200">
        <v>0.94</v>
      </c>
      <c r="V29" s="200">
        <v>0.23</v>
      </c>
      <c r="W29" s="200">
        <v>1.71</v>
      </c>
      <c r="X29" s="200">
        <v>4.79</v>
      </c>
      <c r="Y29" s="200">
        <v>0</v>
      </c>
      <c r="Z29" s="200">
        <v>2.84</v>
      </c>
      <c r="AA29" s="200">
        <v>1.01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13.91</v>
      </c>
      <c r="AL29" s="200">
        <v>0</v>
      </c>
      <c r="AM29" s="200">
        <v>0</v>
      </c>
      <c r="AN29" s="200">
        <v>0</v>
      </c>
      <c r="AO29" s="200">
        <v>269.18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9.02</v>
      </c>
      <c r="E30" s="200">
        <v>0</v>
      </c>
      <c r="F30" s="200">
        <v>0</v>
      </c>
      <c r="G30" s="200">
        <v>21.86</v>
      </c>
      <c r="H30" s="200">
        <v>0</v>
      </c>
      <c r="I30" s="200">
        <v>0</v>
      </c>
      <c r="J30" s="200">
        <v>14.12</v>
      </c>
      <c r="K30" s="200">
        <v>4.38</v>
      </c>
      <c r="L30" s="200">
        <v>14.08</v>
      </c>
      <c r="M30" s="200">
        <v>0.5</v>
      </c>
      <c r="N30" s="200">
        <v>1.33</v>
      </c>
      <c r="O30" s="200">
        <v>0</v>
      </c>
      <c r="P30" s="200">
        <v>2.06</v>
      </c>
      <c r="Q30" s="200">
        <v>0.12</v>
      </c>
      <c r="R30" s="200">
        <v>1.45</v>
      </c>
      <c r="S30" s="200">
        <v>0.28999999999999998</v>
      </c>
      <c r="T30" s="200">
        <v>0</v>
      </c>
      <c r="U30" s="200">
        <v>0.94</v>
      </c>
      <c r="V30" s="200">
        <v>0.23</v>
      </c>
      <c r="W30" s="200">
        <v>1.71</v>
      </c>
      <c r="X30" s="200">
        <v>4.79</v>
      </c>
      <c r="Y30" s="200">
        <v>0</v>
      </c>
      <c r="Z30" s="200">
        <v>2.84</v>
      </c>
      <c r="AA30" s="200">
        <v>1.01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13.91</v>
      </c>
      <c r="AL30" s="200">
        <v>0</v>
      </c>
      <c r="AM30" s="200">
        <v>0</v>
      </c>
      <c r="AN30" s="200">
        <v>0</v>
      </c>
      <c r="AO30" s="200">
        <v>269.18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9.02</v>
      </c>
      <c r="E31" s="200">
        <v>0</v>
      </c>
      <c r="F31" s="200">
        <v>0</v>
      </c>
      <c r="G31" s="200">
        <v>21.86</v>
      </c>
      <c r="H31" s="200">
        <v>0</v>
      </c>
      <c r="I31" s="200">
        <v>0</v>
      </c>
      <c r="J31" s="200">
        <v>14.12</v>
      </c>
      <c r="K31" s="200">
        <v>0.34</v>
      </c>
      <c r="L31" s="200">
        <v>14.08</v>
      </c>
      <c r="M31" s="200">
        <v>0.5</v>
      </c>
      <c r="N31" s="200">
        <v>1.33</v>
      </c>
      <c r="O31" s="200">
        <v>0</v>
      </c>
      <c r="P31" s="200">
        <v>2.06</v>
      </c>
      <c r="Q31" s="200">
        <v>0.12</v>
      </c>
      <c r="R31" s="200">
        <v>1.45</v>
      </c>
      <c r="S31" s="200">
        <v>0.28999999999999998</v>
      </c>
      <c r="T31" s="200">
        <v>0</v>
      </c>
      <c r="U31" s="200">
        <v>0.94</v>
      </c>
      <c r="V31" s="200">
        <v>0.23</v>
      </c>
      <c r="W31" s="200">
        <v>1.71</v>
      </c>
      <c r="X31" s="200">
        <v>4.79</v>
      </c>
      <c r="Y31" s="200">
        <v>0</v>
      </c>
      <c r="Z31" s="200">
        <v>2.84</v>
      </c>
      <c r="AA31" s="200">
        <v>1.01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269.18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9.02</v>
      </c>
      <c r="E32" s="200">
        <v>0</v>
      </c>
      <c r="F32" s="200">
        <v>0</v>
      </c>
      <c r="G32" s="200">
        <v>21.86</v>
      </c>
      <c r="H32" s="200">
        <v>0</v>
      </c>
      <c r="I32" s="200">
        <v>0</v>
      </c>
      <c r="J32" s="200">
        <v>14.12</v>
      </c>
      <c r="K32" s="200">
        <v>0.36</v>
      </c>
      <c r="L32" s="200">
        <v>14.08</v>
      </c>
      <c r="M32" s="200">
        <v>0.5</v>
      </c>
      <c r="N32" s="200">
        <v>1.33</v>
      </c>
      <c r="O32" s="200">
        <v>0</v>
      </c>
      <c r="P32" s="200">
        <v>2.06</v>
      </c>
      <c r="Q32" s="200">
        <v>0.12</v>
      </c>
      <c r="R32" s="200">
        <v>1.45</v>
      </c>
      <c r="S32" s="200">
        <v>0.28999999999999998</v>
      </c>
      <c r="T32" s="200">
        <v>0</v>
      </c>
      <c r="U32" s="200">
        <v>0.94</v>
      </c>
      <c r="V32" s="200">
        <v>0.23</v>
      </c>
      <c r="W32" s="200">
        <v>1.71</v>
      </c>
      <c r="X32" s="200">
        <v>4.79</v>
      </c>
      <c r="Y32" s="200">
        <v>0</v>
      </c>
      <c r="Z32" s="200">
        <v>2.84</v>
      </c>
      <c r="AA32" s="200">
        <v>1.01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269.18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9.02</v>
      </c>
      <c r="E33" s="200">
        <v>0</v>
      </c>
      <c r="F33" s="200">
        <v>0</v>
      </c>
      <c r="G33" s="200">
        <v>21.86</v>
      </c>
      <c r="H33" s="200">
        <v>0</v>
      </c>
      <c r="I33" s="200">
        <v>0</v>
      </c>
      <c r="J33" s="200">
        <v>14.12</v>
      </c>
      <c r="K33" s="200">
        <v>0.34</v>
      </c>
      <c r="L33" s="200">
        <v>14.08</v>
      </c>
      <c r="M33" s="200">
        <v>0.5</v>
      </c>
      <c r="N33" s="200">
        <v>1.33</v>
      </c>
      <c r="O33" s="200">
        <v>0</v>
      </c>
      <c r="P33" s="200">
        <v>2.06</v>
      </c>
      <c r="Q33" s="200">
        <v>0.12</v>
      </c>
      <c r="R33" s="200">
        <v>1.45</v>
      </c>
      <c r="S33" s="200">
        <v>0.28999999999999998</v>
      </c>
      <c r="T33" s="200">
        <v>0</v>
      </c>
      <c r="U33" s="200">
        <v>0.94</v>
      </c>
      <c r="V33" s="200">
        <v>0.23</v>
      </c>
      <c r="W33" s="200">
        <v>1.71</v>
      </c>
      <c r="X33" s="200">
        <v>4.79</v>
      </c>
      <c r="Y33" s="200">
        <v>0</v>
      </c>
      <c r="Z33" s="200">
        <v>2.84</v>
      </c>
      <c r="AA33" s="200">
        <v>1.01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269.18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9.02</v>
      </c>
      <c r="E34" s="200">
        <v>0</v>
      </c>
      <c r="F34" s="200">
        <v>0</v>
      </c>
      <c r="G34" s="200">
        <v>21.86</v>
      </c>
      <c r="H34" s="200">
        <v>0</v>
      </c>
      <c r="I34" s="200">
        <v>0</v>
      </c>
      <c r="J34" s="200">
        <v>14.12</v>
      </c>
      <c r="K34" s="200">
        <v>0.34</v>
      </c>
      <c r="L34" s="200">
        <v>14.08</v>
      </c>
      <c r="M34" s="200">
        <v>0.5</v>
      </c>
      <c r="N34" s="200">
        <v>1.33</v>
      </c>
      <c r="O34" s="200">
        <v>0</v>
      </c>
      <c r="P34" s="200">
        <v>2.06</v>
      </c>
      <c r="Q34" s="200">
        <v>0.12</v>
      </c>
      <c r="R34" s="200">
        <v>1.45</v>
      </c>
      <c r="S34" s="200">
        <v>0.28999999999999998</v>
      </c>
      <c r="T34" s="200">
        <v>0</v>
      </c>
      <c r="U34" s="200">
        <v>0.94</v>
      </c>
      <c r="V34" s="200">
        <v>0.23</v>
      </c>
      <c r="W34" s="200">
        <v>1.71</v>
      </c>
      <c r="X34" s="200">
        <v>4.79</v>
      </c>
      <c r="Y34" s="200">
        <v>0</v>
      </c>
      <c r="Z34" s="200">
        <v>2.84</v>
      </c>
      <c r="AA34" s="200">
        <v>1.01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269.18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9.02</v>
      </c>
      <c r="E35" s="200">
        <v>0</v>
      </c>
      <c r="F35" s="200">
        <v>0</v>
      </c>
      <c r="G35" s="200">
        <v>21.86</v>
      </c>
      <c r="H35" s="200">
        <v>0</v>
      </c>
      <c r="I35" s="200">
        <v>0</v>
      </c>
      <c r="J35" s="200">
        <v>14.12</v>
      </c>
      <c r="K35" s="200">
        <v>0.34</v>
      </c>
      <c r="L35" s="200">
        <v>14.08</v>
      </c>
      <c r="M35" s="200">
        <v>0.5</v>
      </c>
      <c r="N35" s="200">
        <v>1.33</v>
      </c>
      <c r="O35" s="200">
        <v>0</v>
      </c>
      <c r="P35" s="200">
        <v>2.06</v>
      </c>
      <c r="Q35" s="200">
        <v>0.12</v>
      </c>
      <c r="R35" s="200">
        <v>1.45</v>
      </c>
      <c r="S35" s="200">
        <v>0.28999999999999998</v>
      </c>
      <c r="T35" s="200">
        <v>0</v>
      </c>
      <c r="U35" s="200">
        <v>0.94</v>
      </c>
      <c r="V35" s="200">
        <v>0.23</v>
      </c>
      <c r="W35" s="200">
        <v>1.71</v>
      </c>
      <c r="X35" s="200">
        <v>4.79</v>
      </c>
      <c r="Y35" s="200">
        <v>0</v>
      </c>
      <c r="Z35" s="200">
        <v>2.84</v>
      </c>
      <c r="AA35" s="200">
        <v>1.01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269.18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9.02</v>
      </c>
      <c r="E36" s="200">
        <v>0</v>
      </c>
      <c r="F36" s="200">
        <v>0</v>
      </c>
      <c r="G36" s="200">
        <v>21.86</v>
      </c>
      <c r="H36" s="200">
        <v>0</v>
      </c>
      <c r="I36" s="200">
        <v>0</v>
      </c>
      <c r="J36" s="200">
        <v>14.12</v>
      </c>
      <c r="K36" s="200">
        <v>0.34</v>
      </c>
      <c r="L36" s="200">
        <v>14.08</v>
      </c>
      <c r="M36" s="200">
        <v>0.5</v>
      </c>
      <c r="N36" s="200">
        <v>1.33</v>
      </c>
      <c r="O36" s="200">
        <v>0</v>
      </c>
      <c r="P36" s="200">
        <v>2.06</v>
      </c>
      <c r="Q36" s="200">
        <v>0.12</v>
      </c>
      <c r="R36" s="200">
        <v>1.45</v>
      </c>
      <c r="S36" s="200">
        <v>0.28999999999999998</v>
      </c>
      <c r="T36" s="200">
        <v>0</v>
      </c>
      <c r="U36" s="200">
        <v>0.94</v>
      </c>
      <c r="V36" s="200">
        <v>0.23</v>
      </c>
      <c r="W36" s="200">
        <v>1.71</v>
      </c>
      <c r="X36" s="200">
        <v>4.79</v>
      </c>
      <c r="Y36" s="200">
        <v>0</v>
      </c>
      <c r="Z36" s="200">
        <v>2.84</v>
      </c>
      <c r="AA36" s="200">
        <v>1.01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269.18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9.02</v>
      </c>
      <c r="E37" s="200">
        <v>0</v>
      </c>
      <c r="F37" s="200">
        <v>0</v>
      </c>
      <c r="G37" s="200">
        <v>21.86</v>
      </c>
      <c r="H37" s="200">
        <v>0</v>
      </c>
      <c r="I37" s="200">
        <v>0</v>
      </c>
      <c r="J37" s="200">
        <v>14.12</v>
      </c>
      <c r="K37" s="200">
        <v>0.34</v>
      </c>
      <c r="L37" s="200">
        <v>14.08</v>
      </c>
      <c r="M37" s="200">
        <v>0.5</v>
      </c>
      <c r="N37" s="200">
        <v>1.33</v>
      </c>
      <c r="O37" s="200">
        <v>0</v>
      </c>
      <c r="P37" s="200">
        <v>2.06</v>
      </c>
      <c r="Q37" s="200">
        <v>0.12</v>
      </c>
      <c r="R37" s="200">
        <v>1.45</v>
      </c>
      <c r="S37" s="200">
        <v>0.28999999999999998</v>
      </c>
      <c r="T37" s="200">
        <v>0</v>
      </c>
      <c r="U37" s="200">
        <v>0.94</v>
      </c>
      <c r="V37" s="200">
        <v>0.23</v>
      </c>
      <c r="W37" s="200">
        <v>1.71</v>
      </c>
      <c r="X37" s="200">
        <v>4.79</v>
      </c>
      <c r="Y37" s="200">
        <v>0</v>
      </c>
      <c r="Z37" s="200">
        <v>2.84</v>
      </c>
      <c r="AA37" s="200">
        <v>1.01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269.18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9.02</v>
      </c>
      <c r="E38" s="200">
        <v>0</v>
      </c>
      <c r="F38" s="200">
        <v>0</v>
      </c>
      <c r="G38" s="200">
        <v>21.86</v>
      </c>
      <c r="H38" s="200">
        <v>0</v>
      </c>
      <c r="I38" s="200">
        <v>0</v>
      </c>
      <c r="J38" s="200">
        <v>14.12</v>
      </c>
      <c r="K38" s="200">
        <v>0.34</v>
      </c>
      <c r="L38" s="200">
        <v>14.08</v>
      </c>
      <c r="M38" s="200">
        <v>0.5</v>
      </c>
      <c r="N38" s="200">
        <v>1.33</v>
      </c>
      <c r="O38" s="200">
        <v>0</v>
      </c>
      <c r="P38" s="200">
        <v>2.06</v>
      </c>
      <c r="Q38" s="200">
        <v>0.12</v>
      </c>
      <c r="R38" s="200">
        <v>1.45</v>
      </c>
      <c r="S38" s="200">
        <v>0.28999999999999998</v>
      </c>
      <c r="T38" s="200">
        <v>0</v>
      </c>
      <c r="U38" s="200">
        <v>0.94</v>
      </c>
      <c r="V38" s="200">
        <v>0.23</v>
      </c>
      <c r="W38" s="200">
        <v>1.71</v>
      </c>
      <c r="X38" s="200">
        <v>4.79</v>
      </c>
      <c r="Y38" s="200">
        <v>0</v>
      </c>
      <c r="Z38" s="200">
        <v>2.84</v>
      </c>
      <c r="AA38" s="200">
        <v>1.01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269.18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9.02</v>
      </c>
      <c r="E39" s="200">
        <v>0</v>
      </c>
      <c r="F39" s="200">
        <v>0</v>
      </c>
      <c r="G39" s="200">
        <v>21.86</v>
      </c>
      <c r="H39" s="200">
        <v>0</v>
      </c>
      <c r="I39" s="200">
        <v>0</v>
      </c>
      <c r="J39" s="200">
        <v>14.12</v>
      </c>
      <c r="K39" s="200">
        <v>0.34</v>
      </c>
      <c r="L39" s="200">
        <v>14.08</v>
      </c>
      <c r="M39" s="200">
        <v>0.5</v>
      </c>
      <c r="N39" s="200">
        <v>1.33</v>
      </c>
      <c r="O39" s="200">
        <v>0</v>
      </c>
      <c r="P39" s="200">
        <v>2.06</v>
      </c>
      <c r="Q39" s="200">
        <v>0.12</v>
      </c>
      <c r="R39" s="200">
        <v>1.45</v>
      </c>
      <c r="S39" s="200">
        <v>0.28999999999999998</v>
      </c>
      <c r="T39" s="200">
        <v>0</v>
      </c>
      <c r="U39" s="200">
        <v>0.94</v>
      </c>
      <c r="V39" s="200">
        <v>0.23</v>
      </c>
      <c r="W39" s="200">
        <v>1.71</v>
      </c>
      <c r="X39" s="200">
        <v>4.79</v>
      </c>
      <c r="Y39" s="200">
        <v>0</v>
      </c>
      <c r="Z39" s="200">
        <v>2.84</v>
      </c>
      <c r="AA39" s="200">
        <v>1.01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269.18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9.02</v>
      </c>
      <c r="E40" s="200">
        <v>0</v>
      </c>
      <c r="F40" s="200">
        <v>0</v>
      </c>
      <c r="G40" s="200">
        <v>21.86</v>
      </c>
      <c r="H40" s="200">
        <v>0</v>
      </c>
      <c r="I40" s="200">
        <v>0</v>
      </c>
      <c r="J40" s="200">
        <v>14.12</v>
      </c>
      <c r="K40" s="200">
        <v>4.38</v>
      </c>
      <c r="L40" s="200">
        <v>14.08</v>
      </c>
      <c r="M40" s="200">
        <v>0.5</v>
      </c>
      <c r="N40" s="200">
        <v>1.33</v>
      </c>
      <c r="O40" s="200">
        <v>0</v>
      </c>
      <c r="P40" s="200">
        <v>2.06</v>
      </c>
      <c r="Q40" s="200">
        <v>0.12</v>
      </c>
      <c r="R40" s="200">
        <v>1.45</v>
      </c>
      <c r="S40" s="200">
        <v>0.28999999999999998</v>
      </c>
      <c r="T40" s="200">
        <v>0</v>
      </c>
      <c r="U40" s="200">
        <v>0.94</v>
      </c>
      <c r="V40" s="200">
        <v>0.23</v>
      </c>
      <c r="W40" s="200">
        <v>1.71</v>
      </c>
      <c r="X40" s="200">
        <v>4.79</v>
      </c>
      <c r="Y40" s="200">
        <v>0</v>
      </c>
      <c r="Z40" s="200">
        <v>2.84</v>
      </c>
      <c r="AA40" s="200">
        <v>1.01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19.61</v>
      </c>
      <c r="AL40" s="200">
        <v>0</v>
      </c>
      <c r="AM40" s="200">
        <v>0</v>
      </c>
      <c r="AN40" s="200">
        <v>0</v>
      </c>
      <c r="AO40" s="200">
        <v>269.18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9.02</v>
      </c>
      <c r="E41" s="200">
        <v>0</v>
      </c>
      <c r="F41" s="200">
        <v>0</v>
      </c>
      <c r="G41" s="200">
        <v>21.86</v>
      </c>
      <c r="H41" s="200">
        <v>0</v>
      </c>
      <c r="I41" s="200">
        <v>0</v>
      </c>
      <c r="J41" s="200">
        <v>14.12</v>
      </c>
      <c r="K41" s="200">
        <v>4.38</v>
      </c>
      <c r="L41" s="200">
        <v>14.08</v>
      </c>
      <c r="M41" s="200">
        <v>0.5</v>
      </c>
      <c r="N41" s="200">
        <v>1.33</v>
      </c>
      <c r="O41" s="200">
        <v>0</v>
      </c>
      <c r="P41" s="200">
        <v>2.06</v>
      </c>
      <c r="Q41" s="200">
        <v>0.12</v>
      </c>
      <c r="R41" s="200">
        <v>1.45</v>
      </c>
      <c r="S41" s="200">
        <v>0.28999999999999998</v>
      </c>
      <c r="T41" s="200">
        <v>0</v>
      </c>
      <c r="U41" s="200">
        <v>0.94</v>
      </c>
      <c r="V41" s="200">
        <v>0.23</v>
      </c>
      <c r="W41" s="200">
        <v>1.71</v>
      </c>
      <c r="X41" s="200">
        <v>4.79</v>
      </c>
      <c r="Y41" s="200">
        <v>0</v>
      </c>
      <c r="Z41" s="200">
        <v>2.84</v>
      </c>
      <c r="AA41" s="200">
        <v>1.01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12.33</v>
      </c>
      <c r="AL41" s="200">
        <v>0</v>
      </c>
      <c r="AM41" s="200">
        <v>0</v>
      </c>
      <c r="AN41" s="200">
        <v>0</v>
      </c>
      <c r="AO41" s="200">
        <v>269.18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9.02</v>
      </c>
      <c r="E42" s="200">
        <v>0</v>
      </c>
      <c r="F42" s="200">
        <v>0</v>
      </c>
      <c r="G42" s="200">
        <v>21.86</v>
      </c>
      <c r="H42" s="200">
        <v>0</v>
      </c>
      <c r="I42" s="200">
        <v>0</v>
      </c>
      <c r="J42" s="200">
        <v>14.12</v>
      </c>
      <c r="K42" s="200">
        <v>4.38</v>
      </c>
      <c r="L42" s="200">
        <v>14.08</v>
      </c>
      <c r="M42" s="200">
        <v>0.5</v>
      </c>
      <c r="N42" s="200">
        <v>1.33</v>
      </c>
      <c r="O42" s="200">
        <v>0</v>
      </c>
      <c r="P42" s="200">
        <v>2.06</v>
      </c>
      <c r="Q42" s="200">
        <v>0.12</v>
      </c>
      <c r="R42" s="200">
        <v>1.45</v>
      </c>
      <c r="S42" s="200">
        <v>0.3</v>
      </c>
      <c r="T42" s="200">
        <v>0</v>
      </c>
      <c r="U42" s="200">
        <v>0.94</v>
      </c>
      <c r="V42" s="200">
        <v>0.23</v>
      </c>
      <c r="W42" s="200">
        <v>1.71</v>
      </c>
      <c r="X42" s="200">
        <v>4.79</v>
      </c>
      <c r="Y42" s="200">
        <v>0</v>
      </c>
      <c r="Z42" s="200">
        <v>2.84</v>
      </c>
      <c r="AA42" s="200">
        <v>1.01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12.33</v>
      </c>
      <c r="AL42" s="200">
        <v>0</v>
      </c>
      <c r="AM42" s="200">
        <v>0</v>
      </c>
      <c r="AN42" s="200">
        <v>0</v>
      </c>
      <c r="AO42" s="200">
        <v>269.18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9.02</v>
      </c>
      <c r="E43" s="200">
        <v>0</v>
      </c>
      <c r="F43" s="200">
        <v>0</v>
      </c>
      <c r="G43" s="200">
        <v>21.86</v>
      </c>
      <c r="H43" s="200">
        <v>0</v>
      </c>
      <c r="I43" s="200">
        <v>0</v>
      </c>
      <c r="J43" s="200">
        <v>14.12</v>
      </c>
      <c r="K43" s="200">
        <v>4.38</v>
      </c>
      <c r="L43" s="200">
        <v>14.08</v>
      </c>
      <c r="M43" s="200">
        <v>0.5</v>
      </c>
      <c r="N43" s="200">
        <v>1.33</v>
      </c>
      <c r="O43" s="200">
        <v>0</v>
      </c>
      <c r="P43" s="200">
        <v>2.06</v>
      </c>
      <c r="Q43" s="200">
        <v>0.12</v>
      </c>
      <c r="R43" s="200">
        <v>1.45</v>
      </c>
      <c r="S43" s="200">
        <v>0.3</v>
      </c>
      <c r="T43" s="200">
        <v>0</v>
      </c>
      <c r="U43" s="200">
        <v>0.94</v>
      </c>
      <c r="V43" s="200">
        <v>0.23</v>
      </c>
      <c r="W43" s="200">
        <v>1.71</v>
      </c>
      <c r="X43" s="200">
        <v>4.79</v>
      </c>
      <c r="Y43" s="200">
        <v>0</v>
      </c>
      <c r="Z43" s="200">
        <v>2.84</v>
      </c>
      <c r="AA43" s="200">
        <v>1.01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12.33</v>
      </c>
      <c r="AL43" s="200">
        <v>0</v>
      </c>
      <c r="AM43" s="200">
        <v>0</v>
      </c>
      <c r="AN43" s="200">
        <v>0</v>
      </c>
      <c r="AO43" s="200">
        <v>274.62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9.02</v>
      </c>
      <c r="E44" s="200">
        <v>0</v>
      </c>
      <c r="F44" s="200">
        <v>0</v>
      </c>
      <c r="G44" s="200">
        <v>21.86</v>
      </c>
      <c r="H44" s="200">
        <v>0</v>
      </c>
      <c r="I44" s="200">
        <v>0</v>
      </c>
      <c r="J44" s="200">
        <v>14.12</v>
      </c>
      <c r="K44" s="200">
        <v>4.38</v>
      </c>
      <c r="L44" s="200">
        <v>14.08</v>
      </c>
      <c r="M44" s="200">
        <v>0.5</v>
      </c>
      <c r="N44" s="200">
        <v>1.33</v>
      </c>
      <c r="O44" s="200">
        <v>0</v>
      </c>
      <c r="P44" s="200">
        <v>2.06</v>
      </c>
      <c r="Q44" s="200">
        <v>0.12</v>
      </c>
      <c r="R44" s="200">
        <v>1.45</v>
      </c>
      <c r="S44" s="200">
        <v>0.3</v>
      </c>
      <c r="T44" s="200">
        <v>0</v>
      </c>
      <c r="U44" s="200">
        <v>0.94</v>
      </c>
      <c r="V44" s="200">
        <v>0.23</v>
      </c>
      <c r="W44" s="200">
        <v>1.71</v>
      </c>
      <c r="X44" s="200">
        <v>4.79</v>
      </c>
      <c r="Y44" s="200">
        <v>0</v>
      </c>
      <c r="Z44" s="200">
        <v>2.84</v>
      </c>
      <c r="AA44" s="200">
        <v>1.01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12.33</v>
      </c>
      <c r="AL44" s="200">
        <v>0</v>
      </c>
      <c r="AM44" s="200">
        <v>0</v>
      </c>
      <c r="AN44" s="200">
        <v>0</v>
      </c>
      <c r="AO44" s="200">
        <v>274.62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9.02</v>
      </c>
      <c r="E45" s="200">
        <v>0</v>
      </c>
      <c r="F45" s="200">
        <v>0</v>
      </c>
      <c r="G45" s="200">
        <v>21.86</v>
      </c>
      <c r="H45" s="200">
        <v>0</v>
      </c>
      <c r="I45" s="200">
        <v>0</v>
      </c>
      <c r="J45" s="200">
        <v>14.12</v>
      </c>
      <c r="K45" s="200">
        <v>4.38</v>
      </c>
      <c r="L45" s="200">
        <v>14.08</v>
      </c>
      <c r="M45" s="200">
        <v>0.5</v>
      </c>
      <c r="N45" s="200">
        <v>1.33</v>
      </c>
      <c r="O45" s="200">
        <v>0</v>
      </c>
      <c r="P45" s="200">
        <v>2.06</v>
      </c>
      <c r="Q45" s="200">
        <v>0.12</v>
      </c>
      <c r="R45" s="200">
        <v>1.45</v>
      </c>
      <c r="S45" s="200">
        <v>0.3</v>
      </c>
      <c r="T45" s="200">
        <v>0</v>
      </c>
      <c r="U45" s="200">
        <v>0.94</v>
      </c>
      <c r="V45" s="200">
        <v>0.23</v>
      </c>
      <c r="W45" s="200">
        <v>1.71</v>
      </c>
      <c r="X45" s="200">
        <v>4.79</v>
      </c>
      <c r="Y45" s="200">
        <v>0</v>
      </c>
      <c r="Z45" s="200">
        <v>2.84</v>
      </c>
      <c r="AA45" s="200">
        <v>1.01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12.33</v>
      </c>
      <c r="AL45" s="200">
        <v>0</v>
      </c>
      <c r="AM45" s="200">
        <v>0</v>
      </c>
      <c r="AN45" s="200">
        <v>0</v>
      </c>
      <c r="AO45" s="200">
        <v>274.62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9.02</v>
      </c>
      <c r="E46" s="200">
        <v>0</v>
      </c>
      <c r="F46" s="200">
        <v>0</v>
      </c>
      <c r="G46" s="200">
        <v>21.86</v>
      </c>
      <c r="H46" s="200">
        <v>0</v>
      </c>
      <c r="I46" s="200">
        <v>0</v>
      </c>
      <c r="J46" s="200">
        <v>14.12</v>
      </c>
      <c r="K46" s="200">
        <v>4.38</v>
      </c>
      <c r="L46" s="200">
        <v>14.08</v>
      </c>
      <c r="M46" s="200">
        <v>0.5</v>
      </c>
      <c r="N46" s="200">
        <v>1.33</v>
      </c>
      <c r="O46" s="200">
        <v>0</v>
      </c>
      <c r="P46" s="200">
        <v>2.06</v>
      </c>
      <c r="Q46" s="200">
        <v>0.12</v>
      </c>
      <c r="R46" s="200">
        <v>1.45</v>
      </c>
      <c r="S46" s="200">
        <v>0.3</v>
      </c>
      <c r="T46" s="200">
        <v>0</v>
      </c>
      <c r="U46" s="200">
        <v>0.94</v>
      </c>
      <c r="V46" s="200">
        <v>0.23</v>
      </c>
      <c r="W46" s="200">
        <v>1.71</v>
      </c>
      <c r="X46" s="200">
        <v>4.79</v>
      </c>
      <c r="Y46" s="200">
        <v>0</v>
      </c>
      <c r="Z46" s="200">
        <v>2.84</v>
      </c>
      <c r="AA46" s="200">
        <v>1.01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12.33</v>
      </c>
      <c r="AL46" s="200">
        <v>0</v>
      </c>
      <c r="AM46" s="200">
        <v>0</v>
      </c>
      <c r="AN46" s="200">
        <v>0</v>
      </c>
      <c r="AO46" s="200">
        <v>274.62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9.02</v>
      </c>
      <c r="E47" s="200">
        <v>0</v>
      </c>
      <c r="F47" s="200">
        <v>0</v>
      </c>
      <c r="G47" s="200">
        <v>21.86</v>
      </c>
      <c r="H47" s="200">
        <v>0</v>
      </c>
      <c r="I47" s="200">
        <v>0</v>
      </c>
      <c r="J47" s="200">
        <v>14.12</v>
      </c>
      <c r="K47" s="200">
        <v>4.38</v>
      </c>
      <c r="L47" s="200">
        <v>14.08</v>
      </c>
      <c r="M47" s="200">
        <v>0.5</v>
      </c>
      <c r="N47" s="200">
        <v>1.33</v>
      </c>
      <c r="O47" s="200">
        <v>0</v>
      </c>
      <c r="P47" s="200">
        <v>2.06</v>
      </c>
      <c r="Q47" s="200">
        <v>0.12</v>
      </c>
      <c r="R47" s="200">
        <v>1.45</v>
      </c>
      <c r="S47" s="200">
        <v>0.3</v>
      </c>
      <c r="T47" s="200">
        <v>0</v>
      </c>
      <c r="U47" s="200">
        <v>0.94</v>
      </c>
      <c r="V47" s="200">
        <v>0.23</v>
      </c>
      <c r="W47" s="200">
        <v>1.71</v>
      </c>
      <c r="X47" s="200">
        <v>4.79</v>
      </c>
      <c r="Y47" s="200">
        <v>0</v>
      </c>
      <c r="Z47" s="200">
        <v>2.84</v>
      </c>
      <c r="AA47" s="200">
        <v>1.01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12.33</v>
      </c>
      <c r="AL47" s="200">
        <v>0</v>
      </c>
      <c r="AM47" s="200">
        <v>0</v>
      </c>
      <c r="AN47" s="200">
        <v>0</v>
      </c>
      <c r="AO47" s="200">
        <v>274.62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9.02</v>
      </c>
      <c r="E48" s="200">
        <v>0</v>
      </c>
      <c r="F48" s="200">
        <v>0</v>
      </c>
      <c r="G48" s="200">
        <v>21.86</v>
      </c>
      <c r="H48" s="200">
        <v>0</v>
      </c>
      <c r="I48" s="200">
        <v>0</v>
      </c>
      <c r="J48" s="200">
        <v>14.12</v>
      </c>
      <c r="K48" s="200">
        <v>4.38</v>
      </c>
      <c r="L48" s="200">
        <v>48.44</v>
      </c>
      <c r="M48" s="200">
        <v>0.5</v>
      </c>
      <c r="N48" s="200">
        <v>1.33</v>
      </c>
      <c r="O48" s="200">
        <v>0</v>
      </c>
      <c r="P48" s="200">
        <v>2.06</v>
      </c>
      <c r="Q48" s="200">
        <v>0.12</v>
      </c>
      <c r="R48" s="200">
        <v>1.45</v>
      </c>
      <c r="S48" s="200">
        <v>0.3</v>
      </c>
      <c r="T48" s="200">
        <v>0</v>
      </c>
      <c r="U48" s="200">
        <v>0.94</v>
      </c>
      <c r="V48" s="200">
        <v>0.23</v>
      </c>
      <c r="W48" s="200">
        <v>1.71</v>
      </c>
      <c r="X48" s="200">
        <v>4.79</v>
      </c>
      <c r="Y48" s="200">
        <v>0</v>
      </c>
      <c r="Z48" s="200">
        <v>2.83</v>
      </c>
      <c r="AA48" s="200">
        <v>1.01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12.33</v>
      </c>
      <c r="AL48" s="200">
        <v>0</v>
      </c>
      <c r="AM48" s="200">
        <v>0</v>
      </c>
      <c r="AN48" s="200">
        <v>0</v>
      </c>
      <c r="AO48" s="200">
        <v>274.62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9.02</v>
      </c>
      <c r="E49" s="200">
        <v>0</v>
      </c>
      <c r="F49" s="200">
        <v>0</v>
      </c>
      <c r="G49" s="200">
        <v>21.86</v>
      </c>
      <c r="H49" s="200">
        <v>0</v>
      </c>
      <c r="I49" s="200">
        <v>0</v>
      </c>
      <c r="J49" s="200">
        <v>14.12</v>
      </c>
      <c r="K49" s="200">
        <v>4.38</v>
      </c>
      <c r="L49" s="200">
        <v>77.349999999999994</v>
      </c>
      <c r="M49" s="200">
        <v>0.5</v>
      </c>
      <c r="N49" s="200">
        <v>1.33</v>
      </c>
      <c r="O49" s="200">
        <v>0</v>
      </c>
      <c r="P49" s="200">
        <v>2.06</v>
      </c>
      <c r="Q49" s="200">
        <v>0.12</v>
      </c>
      <c r="R49" s="200">
        <v>1.45</v>
      </c>
      <c r="S49" s="200">
        <v>0.3</v>
      </c>
      <c r="T49" s="200">
        <v>0</v>
      </c>
      <c r="U49" s="200">
        <v>0.94</v>
      </c>
      <c r="V49" s="200">
        <v>0.23</v>
      </c>
      <c r="W49" s="200">
        <v>1.71</v>
      </c>
      <c r="X49" s="200">
        <v>4.79</v>
      </c>
      <c r="Y49" s="200">
        <v>0</v>
      </c>
      <c r="Z49" s="200">
        <v>2.83</v>
      </c>
      <c r="AA49" s="200">
        <v>1.01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11.08</v>
      </c>
      <c r="AL49" s="200">
        <v>0</v>
      </c>
      <c r="AM49" s="200">
        <v>0</v>
      </c>
      <c r="AN49" s="200">
        <v>0</v>
      </c>
      <c r="AO49" s="200">
        <v>274.62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9.02</v>
      </c>
      <c r="E50" s="200">
        <v>0</v>
      </c>
      <c r="F50" s="200">
        <v>0</v>
      </c>
      <c r="G50" s="200">
        <v>21.86</v>
      </c>
      <c r="H50" s="200">
        <v>0</v>
      </c>
      <c r="I50" s="200">
        <v>0</v>
      </c>
      <c r="J50" s="200">
        <v>14.12</v>
      </c>
      <c r="K50" s="200">
        <v>4.38</v>
      </c>
      <c r="L50" s="200">
        <v>96.62</v>
      </c>
      <c r="M50" s="200">
        <v>0.5</v>
      </c>
      <c r="N50" s="200">
        <v>1.33</v>
      </c>
      <c r="O50" s="200">
        <v>0</v>
      </c>
      <c r="P50" s="200">
        <v>2.06</v>
      </c>
      <c r="Q50" s="200">
        <v>0.12</v>
      </c>
      <c r="R50" s="200">
        <v>1.45</v>
      </c>
      <c r="S50" s="200">
        <v>0.3</v>
      </c>
      <c r="T50" s="200">
        <v>0</v>
      </c>
      <c r="U50" s="200">
        <v>0.94</v>
      </c>
      <c r="V50" s="200">
        <v>0.23</v>
      </c>
      <c r="W50" s="200">
        <v>1.71</v>
      </c>
      <c r="X50" s="200">
        <v>4.79</v>
      </c>
      <c r="Y50" s="200">
        <v>0</v>
      </c>
      <c r="Z50" s="200">
        <v>2.83</v>
      </c>
      <c r="AA50" s="200">
        <v>1.01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11.08</v>
      </c>
      <c r="AL50" s="200">
        <v>0</v>
      </c>
      <c r="AM50" s="200">
        <v>0</v>
      </c>
      <c r="AN50" s="200">
        <v>0</v>
      </c>
      <c r="AO50" s="200">
        <v>274.62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9.02</v>
      </c>
      <c r="E51" s="200">
        <v>0</v>
      </c>
      <c r="F51" s="200">
        <v>0</v>
      </c>
      <c r="G51" s="200">
        <v>21.86</v>
      </c>
      <c r="H51" s="200">
        <v>0</v>
      </c>
      <c r="I51" s="200">
        <v>0</v>
      </c>
      <c r="J51" s="200">
        <v>14.12</v>
      </c>
      <c r="K51" s="200">
        <v>4.38</v>
      </c>
      <c r="L51" s="200">
        <v>124.56</v>
      </c>
      <c r="M51" s="200">
        <v>0.5</v>
      </c>
      <c r="N51" s="200">
        <v>1.33</v>
      </c>
      <c r="O51" s="200">
        <v>0</v>
      </c>
      <c r="P51" s="200">
        <v>2.06</v>
      </c>
      <c r="Q51" s="200">
        <v>0.12</v>
      </c>
      <c r="R51" s="200">
        <v>0.47</v>
      </c>
      <c r="S51" s="200">
        <v>0.3</v>
      </c>
      <c r="T51" s="200">
        <v>0</v>
      </c>
      <c r="U51" s="200">
        <v>0.94</v>
      </c>
      <c r="V51" s="200">
        <v>0.23</v>
      </c>
      <c r="W51" s="200">
        <v>0.52</v>
      </c>
      <c r="X51" s="200">
        <v>4.79</v>
      </c>
      <c r="Y51" s="200">
        <v>0</v>
      </c>
      <c r="Z51" s="200">
        <v>2.83</v>
      </c>
      <c r="AA51" s="200">
        <v>1.01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11.08</v>
      </c>
      <c r="AL51" s="200">
        <v>0</v>
      </c>
      <c r="AM51" s="200">
        <v>0</v>
      </c>
      <c r="AN51" s="200">
        <v>0</v>
      </c>
      <c r="AO51" s="200">
        <v>274.62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9.02</v>
      </c>
      <c r="E52" s="200">
        <v>0</v>
      </c>
      <c r="F52" s="200">
        <v>0</v>
      </c>
      <c r="G52" s="200">
        <v>21.86</v>
      </c>
      <c r="H52" s="200">
        <v>0</v>
      </c>
      <c r="I52" s="200">
        <v>0</v>
      </c>
      <c r="J52" s="200">
        <v>14.12</v>
      </c>
      <c r="K52" s="200">
        <v>4.38</v>
      </c>
      <c r="L52" s="200">
        <v>143.84</v>
      </c>
      <c r="M52" s="200">
        <v>0.5</v>
      </c>
      <c r="N52" s="200">
        <v>1.33</v>
      </c>
      <c r="O52" s="200">
        <v>0</v>
      </c>
      <c r="P52" s="200">
        <v>2.06</v>
      </c>
      <c r="Q52" s="200">
        <v>7.0000000000000007E-2</v>
      </c>
      <c r="R52" s="200">
        <v>0.47</v>
      </c>
      <c r="S52" s="200">
        <v>0.3</v>
      </c>
      <c r="T52" s="200">
        <v>0</v>
      </c>
      <c r="U52" s="200">
        <v>0.94</v>
      </c>
      <c r="V52" s="200">
        <v>0.23</v>
      </c>
      <c r="W52" s="200">
        <v>0.52</v>
      </c>
      <c r="X52" s="200">
        <v>4.79</v>
      </c>
      <c r="Y52" s="200">
        <v>0</v>
      </c>
      <c r="Z52" s="200">
        <v>2.83</v>
      </c>
      <c r="AA52" s="200">
        <v>1.01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11.08</v>
      </c>
      <c r="AL52" s="200">
        <v>0</v>
      </c>
      <c r="AM52" s="200">
        <v>0</v>
      </c>
      <c r="AN52" s="200">
        <v>0</v>
      </c>
      <c r="AO52" s="200">
        <v>274.62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9.02</v>
      </c>
      <c r="E53" s="200">
        <v>0</v>
      </c>
      <c r="F53" s="200">
        <v>0</v>
      </c>
      <c r="G53" s="200">
        <v>21.86</v>
      </c>
      <c r="H53" s="200">
        <v>0</v>
      </c>
      <c r="I53" s="200">
        <v>0</v>
      </c>
      <c r="J53" s="200">
        <v>14.12</v>
      </c>
      <c r="K53" s="200">
        <v>4.38</v>
      </c>
      <c r="L53" s="200">
        <v>180.45</v>
      </c>
      <c r="M53" s="200">
        <v>0.5</v>
      </c>
      <c r="N53" s="200">
        <v>1.33</v>
      </c>
      <c r="O53" s="200">
        <v>0</v>
      </c>
      <c r="P53" s="200">
        <v>2.06</v>
      </c>
      <c r="Q53" s="200">
        <v>0.12</v>
      </c>
      <c r="R53" s="200">
        <v>0.48</v>
      </c>
      <c r="S53" s="200">
        <v>0.3</v>
      </c>
      <c r="T53" s="200">
        <v>0</v>
      </c>
      <c r="U53" s="200">
        <v>0.94</v>
      </c>
      <c r="V53" s="200">
        <v>0.23</v>
      </c>
      <c r="W53" s="200">
        <v>0.52</v>
      </c>
      <c r="X53" s="200">
        <v>4.79</v>
      </c>
      <c r="Y53" s="200">
        <v>0</v>
      </c>
      <c r="Z53" s="200">
        <v>0</v>
      </c>
      <c r="AA53" s="200">
        <v>1.01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11.08</v>
      </c>
      <c r="AL53" s="200">
        <v>0</v>
      </c>
      <c r="AM53" s="200">
        <v>0</v>
      </c>
      <c r="AN53" s="200">
        <v>0</v>
      </c>
      <c r="AO53" s="200">
        <v>274.62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9.02</v>
      </c>
      <c r="E54" s="200">
        <v>0</v>
      </c>
      <c r="F54" s="200">
        <v>0</v>
      </c>
      <c r="G54" s="200">
        <v>21.86</v>
      </c>
      <c r="H54" s="200">
        <v>0</v>
      </c>
      <c r="I54" s="200">
        <v>0</v>
      </c>
      <c r="J54" s="200">
        <v>14.12</v>
      </c>
      <c r="K54" s="200">
        <v>4.38</v>
      </c>
      <c r="L54" s="200">
        <v>180.45</v>
      </c>
      <c r="M54" s="200">
        <v>0.5</v>
      </c>
      <c r="N54" s="200">
        <v>1.33</v>
      </c>
      <c r="O54" s="200">
        <v>0</v>
      </c>
      <c r="P54" s="200">
        <v>2.06</v>
      </c>
      <c r="Q54" s="200">
        <v>1.39</v>
      </c>
      <c r="R54" s="200">
        <v>6.07</v>
      </c>
      <c r="S54" s="200">
        <v>3.81</v>
      </c>
      <c r="T54" s="200">
        <v>0</v>
      </c>
      <c r="U54" s="200">
        <v>0.94</v>
      </c>
      <c r="V54" s="200">
        <v>0.23</v>
      </c>
      <c r="W54" s="200">
        <v>0.52</v>
      </c>
      <c r="X54" s="200">
        <v>4.79</v>
      </c>
      <c r="Y54" s="200">
        <v>0</v>
      </c>
      <c r="Z54" s="200">
        <v>2.83</v>
      </c>
      <c r="AA54" s="200">
        <v>1.01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11.08</v>
      </c>
      <c r="AL54" s="200">
        <v>0</v>
      </c>
      <c r="AM54" s="200">
        <v>0</v>
      </c>
      <c r="AN54" s="200">
        <v>0</v>
      </c>
      <c r="AO54" s="200">
        <v>274.62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9.02</v>
      </c>
      <c r="E55" s="200">
        <v>0</v>
      </c>
      <c r="F55" s="200">
        <v>0</v>
      </c>
      <c r="G55" s="200">
        <v>21.86</v>
      </c>
      <c r="H55" s="200">
        <v>0</v>
      </c>
      <c r="I55" s="200">
        <v>0</v>
      </c>
      <c r="J55" s="200">
        <v>14.12</v>
      </c>
      <c r="K55" s="200">
        <v>4.38</v>
      </c>
      <c r="L55" s="200">
        <v>180.45</v>
      </c>
      <c r="M55" s="200">
        <v>0.5</v>
      </c>
      <c r="N55" s="200">
        <v>1.33</v>
      </c>
      <c r="O55" s="200">
        <v>0</v>
      </c>
      <c r="P55" s="200">
        <v>2.06</v>
      </c>
      <c r="Q55" s="200">
        <v>1.63</v>
      </c>
      <c r="R55" s="200">
        <v>6.07</v>
      </c>
      <c r="S55" s="200">
        <v>3.81</v>
      </c>
      <c r="T55" s="200">
        <v>0</v>
      </c>
      <c r="U55" s="200">
        <v>0.94</v>
      </c>
      <c r="V55" s="200">
        <v>0</v>
      </c>
      <c r="W55" s="200">
        <v>6.4</v>
      </c>
      <c r="X55" s="200">
        <v>4.79</v>
      </c>
      <c r="Y55" s="200">
        <v>0</v>
      </c>
      <c r="Z55" s="200">
        <v>29.51</v>
      </c>
      <c r="AA55" s="200">
        <v>19.96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11.08</v>
      </c>
      <c r="AL55" s="200">
        <v>0</v>
      </c>
      <c r="AM55" s="200">
        <v>0</v>
      </c>
      <c r="AN55" s="200">
        <v>0</v>
      </c>
      <c r="AO55" s="200">
        <v>274.62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9.02</v>
      </c>
      <c r="E56" s="200">
        <v>0</v>
      </c>
      <c r="F56" s="200">
        <v>0</v>
      </c>
      <c r="G56" s="200">
        <v>21.86</v>
      </c>
      <c r="H56" s="200">
        <v>0</v>
      </c>
      <c r="I56" s="200">
        <v>0</v>
      </c>
      <c r="J56" s="200">
        <v>14.12</v>
      </c>
      <c r="K56" s="200">
        <v>4.38</v>
      </c>
      <c r="L56" s="200">
        <v>180.45</v>
      </c>
      <c r="M56" s="200">
        <v>0.5</v>
      </c>
      <c r="N56" s="200">
        <v>1.33</v>
      </c>
      <c r="O56" s="200">
        <v>0</v>
      </c>
      <c r="P56" s="200">
        <v>2.06</v>
      </c>
      <c r="Q56" s="200">
        <v>1.63</v>
      </c>
      <c r="R56" s="200">
        <v>6.07</v>
      </c>
      <c r="S56" s="200">
        <v>3.81</v>
      </c>
      <c r="T56" s="200">
        <v>0</v>
      </c>
      <c r="U56" s="200">
        <v>0.94</v>
      </c>
      <c r="V56" s="200">
        <v>2.08</v>
      </c>
      <c r="W56" s="200">
        <v>6.4</v>
      </c>
      <c r="X56" s="200">
        <v>4.79</v>
      </c>
      <c r="Y56" s="200">
        <v>0</v>
      </c>
      <c r="Z56" s="200">
        <v>58.42</v>
      </c>
      <c r="AA56" s="200">
        <v>19.96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11.08</v>
      </c>
      <c r="AL56" s="200">
        <v>0</v>
      </c>
      <c r="AM56" s="200">
        <v>0</v>
      </c>
      <c r="AN56" s="200">
        <v>0</v>
      </c>
      <c r="AO56" s="200">
        <v>274.62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9.02</v>
      </c>
      <c r="E57" s="200">
        <v>0</v>
      </c>
      <c r="F57" s="200">
        <v>0</v>
      </c>
      <c r="G57" s="200">
        <v>21.86</v>
      </c>
      <c r="H57" s="200">
        <v>0</v>
      </c>
      <c r="I57" s="200">
        <v>0</v>
      </c>
      <c r="J57" s="200">
        <v>14.12</v>
      </c>
      <c r="K57" s="200">
        <v>4.38</v>
      </c>
      <c r="L57" s="200">
        <v>180.45</v>
      </c>
      <c r="M57" s="200">
        <v>0.5</v>
      </c>
      <c r="N57" s="200">
        <v>1.33</v>
      </c>
      <c r="O57" s="200">
        <v>0</v>
      </c>
      <c r="P57" s="200">
        <v>2.06</v>
      </c>
      <c r="Q57" s="200">
        <v>1.63</v>
      </c>
      <c r="R57" s="200">
        <v>6.07</v>
      </c>
      <c r="S57" s="200">
        <v>3.81</v>
      </c>
      <c r="T57" s="200">
        <v>0</v>
      </c>
      <c r="U57" s="200">
        <v>0.94</v>
      </c>
      <c r="V57" s="200">
        <v>2.98</v>
      </c>
      <c r="W57" s="200">
        <v>6.4</v>
      </c>
      <c r="X57" s="200">
        <v>4.79</v>
      </c>
      <c r="Y57" s="200">
        <v>0</v>
      </c>
      <c r="Z57" s="200">
        <v>58.42</v>
      </c>
      <c r="AA57" s="200">
        <v>19.96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11.08</v>
      </c>
      <c r="AL57" s="200">
        <v>0</v>
      </c>
      <c r="AM57" s="200">
        <v>0</v>
      </c>
      <c r="AN57" s="200">
        <v>0</v>
      </c>
      <c r="AO57" s="200">
        <v>274.62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9.02</v>
      </c>
      <c r="E58" s="200">
        <v>0</v>
      </c>
      <c r="F58" s="200">
        <v>0</v>
      </c>
      <c r="G58" s="200">
        <v>21.86</v>
      </c>
      <c r="H58" s="200">
        <v>0</v>
      </c>
      <c r="I58" s="200">
        <v>0</v>
      </c>
      <c r="J58" s="200">
        <v>14.12</v>
      </c>
      <c r="K58" s="200">
        <v>4.38</v>
      </c>
      <c r="L58" s="200">
        <v>180.45</v>
      </c>
      <c r="M58" s="200">
        <v>0.5</v>
      </c>
      <c r="N58" s="200">
        <v>1.33</v>
      </c>
      <c r="O58" s="200">
        <v>0</v>
      </c>
      <c r="P58" s="200">
        <v>2.06</v>
      </c>
      <c r="Q58" s="200">
        <v>1.63</v>
      </c>
      <c r="R58" s="200">
        <v>6.07</v>
      </c>
      <c r="S58" s="200">
        <v>3.81</v>
      </c>
      <c r="T58" s="200">
        <v>0</v>
      </c>
      <c r="U58" s="200">
        <v>0.94</v>
      </c>
      <c r="V58" s="200">
        <v>0.23</v>
      </c>
      <c r="W58" s="200">
        <v>0.52</v>
      </c>
      <c r="X58" s="200">
        <v>4.79</v>
      </c>
      <c r="Y58" s="200">
        <v>0</v>
      </c>
      <c r="Z58" s="200">
        <v>29.51</v>
      </c>
      <c r="AA58" s="200">
        <v>19.96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11.08</v>
      </c>
      <c r="AL58" s="200">
        <v>0</v>
      </c>
      <c r="AM58" s="200">
        <v>0</v>
      </c>
      <c r="AN58" s="200">
        <v>0</v>
      </c>
      <c r="AO58" s="200">
        <v>274.62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9.02</v>
      </c>
      <c r="E59" s="200">
        <v>0</v>
      </c>
      <c r="F59" s="200">
        <v>0</v>
      </c>
      <c r="G59" s="200">
        <v>21.86</v>
      </c>
      <c r="H59" s="200">
        <v>0</v>
      </c>
      <c r="I59" s="200">
        <v>0</v>
      </c>
      <c r="J59" s="200">
        <v>14.12</v>
      </c>
      <c r="K59" s="200">
        <v>4.38</v>
      </c>
      <c r="L59" s="200">
        <v>180.45</v>
      </c>
      <c r="M59" s="200">
        <v>0.5</v>
      </c>
      <c r="N59" s="200">
        <v>1.33</v>
      </c>
      <c r="O59" s="200">
        <v>0</v>
      </c>
      <c r="P59" s="200">
        <v>2.06</v>
      </c>
      <c r="Q59" s="200">
        <v>1.63</v>
      </c>
      <c r="R59" s="200">
        <v>6.07</v>
      </c>
      <c r="S59" s="200">
        <v>3.81</v>
      </c>
      <c r="T59" s="200">
        <v>0</v>
      </c>
      <c r="U59" s="200">
        <v>0.94</v>
      </c>
      <c r="V59" s="200">
        <v>0.23</v>
      </c>
      <c r="W59" s="200">
        <v>0.52</v>
      </c>
      <c r="X59" s="200">
        <v>4.79</v>
      </c>
      <c r="Y59" s="200">
        <v>0</v>
      </c>
      <c r="Z59" s="200">
        <v>29.51</v>
      </c>
      <c r="AA59" s="200">
        <v>19.96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11.08</v>
      </c>
      <c r="AL59" s="200">
        <v>0</v>
      </c>
      <c r="AM59" s="200">
        <v>0</v>
      </c>
      <c r="AN59" s="200">
        <v>0</v>
      </c>
      <c r="AO59" s="200">
        <v>274.62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9.02</v>
      </c>
      <c r="E60" s="200">
        <v>0</v>
      </c>
      <c r="F60" s="200">
        <v>0</v>
      </c>
      <c r="G60" s="200">
        <v>21.86</v>
      </c>
      <c r="H60" s="200">
        <v>0</v>
      </c>
      <c r="I60" s="200">
        <v>0</v>
      </c>
      <c r="J60" s="200">
        <v>14.12</v>
      </c>
      <c r="K60" s="200">
        <v>4.38</v>
      </c>
      <c r="L60" s="200">
        <v>180.45</v>
      </c>
      <c r="M60" s="200">
        <v>0.5</v>
      </c>
      <c r="N60" s="200">
        <v>1.33</v>
      </c>
      <c r="O60" s="200">
        <v>0</v>
      </c>
      <c r="P60" s="200">
        <v>2.06</v>
      </c>
      <c r="Q60" s="200">
        <v>1.63</v>
      </c>
      <c r="R60" s="200">
        <v>6.07</v>
      </c>
      <c r="S60" s="200">
        <v>3.81</v>
      </c>
      <c r="T60" s="200">
        <v>0</v>
      </c>
      <c r="U60" s="200">
        <v>0.94</v>
      </c>
      <c r="V60" s="200">
        <v>0.23</v>
      </c>
      <c r="W60" s="200">
        <v>0.52</v>
      </c>
      <c r="X60" s="200">
        <v>4.79</v>
      </c>
      <c r="Y60" s="200">
        <v>0</v>
      </c>
      <c r="Z60" s="200">
        <v>29.51</v>
      </c>
      <c r="AA60" s="200">
        <v>19.96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11.08</v>
      </c>
      <c r="AL60" s="200">
        <v>0</v>
      </c>
      <c r="AM60" s="200">
        <v>0</v>
      </c>
      <c r="AN60" s="200">
        <v>0</v>
      </c>
      <c r="AO60" s="200">
        <v>274.62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9.02</v>
      </c>
      <c r="E61" s="200">
        <v>0</v>
      </c>
      <c r="F61" s="200">
        <v>0</v>
      </c>
      <c r="G61" s="200">
        <v>21.86</v>
      </c>
      <c r="H61" s="200">
        <v>0</v>
      </c>
      <c r="I61" s="200">
        <v>0</v>
      </c>
      <c r="J61" s="200">
        <v>14.12</v>
      </c>
      <c r="K61" s="200">
        <v>4.38</v>
      </c>
      <c r="L61" s="200">
        <v>180.45</v>
      </c>
      <c r="M61" s="200">
        <v>0.5</v>
      </c>
      <c r="N61" s="200">
        <v>1.33</v>
      </c>
      <c r="O61" s="200">
        <v>0</v>
      </c>
      <c r="P61" s="200">
        <v>2.06</v>
      </c>
      <c r="Q61" s="200">
        <v>1.63</v>
      </c>
      <c r="R61" s="200">
        <v>6.07</v>
      </c>
      <c r="S61" s="200">
        <v>3.81</v>
      </c>
      <c r="T61" s="200">
        <v>0</v>
      </c>
      <c r="U61" s="200">
        <v>0.94</v>
      </c>
      <c r="V61" s="200">
        <v>0.23</v>
      </c>
      <c r="W61" s="200">
        <v>0.52</v>
      </c>
      <c r="X61" s="200">
        <v>4.79</v>
      </c>
      <c r="Y61" s="200">
        <v>0</v>
      </c>
      <c r="Z61" s="200">
        <v>29.51</v>
      </c>
      <c r="AA61" s="200">
        <v>19.96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11.08</v>
      </c>
      <c r="AL61" s="200">
        <v>0</v>
      </c>
      <c r="AM61" s="200">
        <v>0</v>
      </c>
      <c r="AN61" s="200">
        <v>0</v>
      </c>
      <c r="AO61" s="200">
        <v>274.62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9.02</v>
      </c>
      <c r="E62" s="200">
        <v>0</v>
      </c>
      <c r="F62" s="200">
        <v>0</v>
      </c>
      <c r="G62" s="200">
        <v>21.86</v>
      </c>
      <c r="H62" s="200">
        <v>0</v>
      </c>
      <c r="I62" s="200">
        <v>0</v>
      </c>
      <c r="J62" s="200">
        <v>14.12</v>
      </c>
      <c r="K62" s="200">
        <v>4.38</v>
      </c>
      <c r="L62" s="200">
        <v>180.45</v>
      </c>
      <c r="M62" s="200">
        <v>0.5</v>
      </c>
      <c r="N62" s="200">
        <v>1.33</v>
      </c>
      <c r="O62" s="200">
        <v>0</v>
      </c>
      <c r="P62" s="200">
        <v>2.06</v>
      </c>
      <c r="Q62" s="200">
        <v>1.63</v>
      </c>
      <c r="R62" s="200">
        <v>6.07</v>
      </c>
      <c r="S62" s="200">
        <v>3.81</v>
      </c>
      <c r="T62" s="200">
        <v>0</v>
      </c>
      <c r="U62" s="200">
        <v>0.94</v>
      </c>
      <c r="V62" s="200">
        <v>0.23</v>
      </c>
      <c r="W62" s="200">
        <v>0.52</v>
      </c>
      <c r="X62" s="200">
        <v>4.79</v>
      </c>
      <c r="Y62" s="200">
        <v>0</v>
      </c>
      <c r="Z62" s="200">
        <v>29.51</v>
      </c>
      <c r="AA62" s="200">
        <v>19.96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11.08</v>
      </c>
      <c r="AL62" s="200">
        <v>0</v>
      </c>
      <c r="AM62" s="200">
        <v>0</v>
      </c>
      <c r="AN62" s="200">
        <v>0</v>
      </c>
      <c r="AO62" s="200">
        <v>274.62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9.02</v>
      </c>
      <c r="E63" s="200">
        <v>0</v>
      </c>
      <c r="F63" s="200">
        <v>0</v>
      </c>
      <c r="G63" s="200">
        <v>21.86</v>
      </c>
      <c r="H63" s="200">
        <v>0</v>
      </c>
      <c r="I63" s="200">
        <v>0</v>
      </c>
      <c r="J63" s="200">
        <v>14.12</v>
      </c>
      <c r="K63" s="200">
        <v>4.38</v>
      </c>
      <c r="L63" s="200">
        <v>180.45</v>
      </c>
      <c r="M63" s="200">
        <v>0.5</v>
      </c>
      <c r="N63" s="200">
        <v>1.33</v>
      </c>
      <c r="O63" s="200">
        <v>0</v>
      </c>
      <c r="P63" s="200">
        <v>2.06</v>
      </c>
      <c r="Q63" s="200">
        <v>1.63</v>
      </c>
      <c r="R63" s="200">
        <v>6.07</v>
      </c>
      <c r="S63" s="200">
        <v>3.81</v>
      </c>
      <c r="T63" s="200">
        <v>0</v>
      </c>
      <c r="U63" s="200">
        <v>0.94</v>
      </c>
      <c r="V63" s="200">
        <v>0.23</v>
      </c>
      <c r="W63" s="200">
        <v>0.52</v>
      </c>
      <c r="X63" s="200">
        <v>4.79</v>
      </c>
      <c r="Y63" s="200">
        <v>0</v>
      </c>
      <c r="Z63" s="200">
        <v>29.51</v>
      </c>
      <c r="AA63" s="200">
        <v>19.96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11.08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9.02</v>
      </c>
      <c r="E64" s="200">
        <v>0</v>
      </c>
      <c r="F64" s="200">
        <v>0</v>
      </c>
      <c r="G64" s="200">
        <v>21.86</v>
      </c>
      <c r="H64" s="200">
        <v>0</v>
      </c>
      <c r="I64" s="200">
        <v>0</v>
      </c>
      <c r="J64" s="200">
        <v>14.12</v>
      </c>
      <c r="K64" s="200">
        <v>4.38</v>
      </c>
      <c r="L64" s="200">
        <v>180.45</v>
      </c>
      <c r="M64" s="200">
        <v>0.5</v>
      </c>
      <c r="N64" s="200">
        <v>1.33</v>
      </c>
      <c r="O64" s="200">
        <v>0</v>
      </c>
      <c r="P64" s="200">
        <v>2.06</v>
      </c>
      <c r="Q64" s="200">
        <v>1.63</v>
      </c>
      <c r="R64" s="200">
        <v>6.07</v>
      </c>
      <c r="S64" s="200">
        <v>3.81</v>
      </c>
      <c r="T64" s="200">
        <v>0</v>
      </c>
      <c r="U64" s="200">
        <v>0.94</v>
      </c>
      <c r="V64" s="200">
        <v>0.46</v>
      </c>
      <c r="W64" s="200">
        <v>0.52</v>
      </c>
      <c r="X64" s="200">
        <v>4.79</v>
      </c>
      <c r="Y64" s="200">
        <v>0</v>
      </c>
      <c r="Z64" s="200">
        <v>29.51</v>
      </c>
      <c r="AA64" s="200">
        <v>19.96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11.08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9.02</v>
      </c>
      <c r="E65" s="200">
        <v>0</v>
      </c>
      <c r="F65" s="200">
        <v>0</v>
      </c>
      <c r="G65" s="200">
        <v>21.86</v>
      </c>
      <c r="H65" s="200">
        <v>0</v>
      </c>
      <c r="I65" s="200">
        <v>0</v>
      </c>
      <c r="J65" s="200">
        <v>14.12</v>
      </c>
      <c r="K65" s="200">
        <v>4.38</v>
      </c>
      <c r="L65" s="200">
        <v>180.45</v>
      </c>
      <c r="M65" s="200">
        <v>0.5</v>
      </c>
      <c r="N65" s="200">
        <v>1.33</v>
      </c>
      <c r="O65" s="200">
        <v>0</v>
      </c>
      <c r="P65" s="200">
        <v>2.06</v>
      </c>
      <c r="Q65" s="200">
        <v>1.63</v>
      </c>
      <c r="R65" s="200">
        <v>6.07</v>
      </c>
      <c r="S65" s="200">
        <v>3.81</v>
      </c>
      <c r="T65" s="200">
        <v>0</v>
      </c>
      <c r="U65" s="200">
        <v>0.94</v>
      </c>
      <c r="V65" s="200">
        <v>0.23</v>
      </c>
      <c r="W65" s="200">
        <v>0.52</v>
      </c>
      <c r="X65" s="200">
        <v>4.79</v>
      </c>
      <c r="Y65" s="200">
        <v>0</v>
      </c>
      <c r="Z65" s="200">
        <v>29.51</v>
      </c>
      <c r="AA65" s="200">
        <v>19.96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11.08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9.02</v>
      </c>
      <c r="E66" s="200">
        <v>0</v>
      </c>
      <c r="F66" s="200">
        <v>0</v>
      </c>
      <c r="G66" s="200">
        <v>21.86</v>
      </c>
      <c r="H66" s="200">
        <v>0</v>
      </c>
      <c r="I66" s="200">
        <v>0</v>
      </c>
      <c r="J66" s="200">
        <v>14.12</v>
      </c>
      <c r="K66" s="200">
        <v>4.38</v>
      </c>
      <c r="L66" s="200">
        <v>180.45</v>
      </c>
      <c r="M66" s="200">
        <v>0.5</v>
      </c>
      <c r="N66" s="200">
        <v>1.33</v>
      </c>
      <c r="O66" s="200">
        <v>0</v>
      </c>
      <c r="P66" s="200">
        <v>2.06</v>
      </c>
      <c r="Q66" s="200">
        <v>1.63</v>
      </c>
      <c r="R66" s="200">
        <v>6.07</v>
      </c>
      <c r="S66" s="200">
        <v>3.81</v>
      </c>
      <c r="T66" s="200">
        <v>0</v>
      </c>
      <c r="U66" s="200">
        <v>0.94</v>
      </c>
      <c r="V66" s="200">
        <v>0.23</v>
      </c>
      <c r="W66" s="200">
        <v>0.52</v>
      </c>
      <c r="X66" s="200">
        <v>4.79</v>
      </c>
      <c r="Y66" s="200">
        <v>0</v>
      </c>
      <c r="Z66" s="200">
        <v>2.84</v>
      </c>
      <c r="AA66" s="200">
        <v>19.96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11.08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9.02</v>
      </c>
      <c r="E67" s="200">
        <v>0</v>
      </c>
      <c r="F67" s="200">
        <v>0</v>
      </c>
      <c r="G67" s="200">
        <v>21.86</v>
      </c>
      <c r="H67" s="200">
        <v>0</v>
      </c>
      <c r="I67" s="200">
        <v>0</v>
      </c>
      <c r="J67" s="200">
        <v>14.12</v>
      </c>
      <c r="K67" s="200">
        <v>4.38</v>
      </c>
      <c r="L67" s="200">
        <v>180.45</v>
      </c>
      <c r="M67" s="200">
        <v>0.5</v>
      </c>
      <c r="N67" s="200">
        <v>1.33</v>
      </c>
      <c r="O67" s="200">
        <v>0</v>
      </c>
      <c r="P67" s="200">
        <v>2.06</v>
      </c>
      <c r="Q67" s="200">
        <v>1.63</v>
      </c>
      <c r="R67" s="200">
        <v>0.48</v>
      </c>
      <c r="S67" s="200">
        <v>3.81</v>
      </c>
      <c r="T67" s="200">
        <v>0</v>
      </c>
      <c r="U67" s="200">
        <v>0.94</v>
      </c>
      <c r="V67" s="200">
        <v>0.23</v>
      </c>
      <c r="W67" s="200">
        <v>0.52</v>
      </c>
      <c r="X67" s="200">
        <v>4.79</v>
      </c>
      <c r="Y67" s="200">
        <v>0</v>
      </c>
      <c r="Z67" s="200">
        <v>2.84</v>
      </c>
      <c r="AA67" s="200">
        <v>19.96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11.08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9.02</v>
      </c>
      <c r="E68" s="200">
        <v>0</v>
      </c>
      <c r="F68" s="200">
        <v>0</v>
      </c>
      <c r="G68" s="200">
        <v>21.86</v>
      </c>
      <c r="H68" s="200">
        <v>0</v>
      </c>
      <c r="I68" s="200">
        <v>0</v>
      </c>
      <c r="J68" s="200">
        <v>14.12</v>
      </c>
      <c r="K68" s="200">
        <v>4.38</v>
      </c>
      <c r="L68" s="200">
        <v>180.45</v>
      </c>
      <c r="M68" s="200">
        <v>0.5</v>
      </c>
      <c r="N68" s="200">
        <v>1.33</v>
      </c>
      <c r="O68" s="200">
        <v>0</v>
      </c>
      <c r="P68" s="200">
        <v>2.06</v>
      </c>
      <c r="Q68" s="200">
        <v>1.63</v>
      </c>
      <c r="R68" s="200">
        <v>0.48</v>
      </c>
      <c r="S68" s="200">
        <v>3.81</v>
      </c>
      <c r="T68" s="200">
        <v>0</v>
      </c>
      <c r="U68" s="200">
        <v>0.94</v>
      </c>
      <c r="V68" s="200">
        <v>0.23</v>
      </c>
      <c r="W68" s="200">
        <v>0.52</v>
      </c>
      <c r="X68" s="200">
        <v>4.79</v>
      </c>
      <c r="Y68" s="200">
        <v>0</v>
      </c>
      <c r="Z68" s="200">
        <v>2.84</v>
      </c>
      <c r="AA68" s="200">
        <v>1.01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11.08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9.02</v>
      </c>
      <c r="E69" s="200">
        <v>0</v>
      </c>
      <c r="F69" s="200">
        <v>0</v>
      </c>
      <c r="G69" s="200">
        <v>21.86</v>
      </c>
      <c r="H69" s="200">
        <v>0</v>
      </c>
      <c r="I69" s="200">
        <v>0</v>
      </c>
      <c r="J69" s="200">
        <v>14.12</v>
      </c>
      <c r="K69" s="200">
        <v>4.38</v>
      </c>
      <c r="L69" s="200">
        <v>180.45</v>
      </c>
      <c r="M69" s="200">
        <v>0.5</v>
      </c>
      <c r="N69" s="200">
        <v>1.33</v>
      </c>
      <c r="O69" s="200">
        <v>0</v>
      </c>
      <c r="P69" s="200">
        <v>2.06</v>
      </c>
      <c r="Q69" s="200">
        <v>0.12</v>
      </c>
      <c r="R69" s="200">
        <v>1.45</v>
      </c>
      <c r="S69" s="200">
        <v>0.3</v>
      </c>
      <c r="T69" s="200">
        <v>0</v>
      </c>
      <c r="U69" s="200">
        <v>0.94</v>
      </c>
      <c r="V69" s="200">
        <v>0.23</v>
      </c>
      <c r="W69" s="200">
        <v>0.52</v>
      </c>
      <c r="X69" s="200">
        <v>4.79</v>
      </c>
      <c r="Y69" s="200">
        <v>0</v>
      </c>
      <c r="Z69" s="200">
        <v>2.84</v>
      </c>
      <c r="AA69" s="200">
        <v>1.01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11.08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9.02</v>
      </c>
      <c r="E70" s="200">
        <v>0</v>
      </c>
      <c r="F70" s="200">
        <v>0</v>
      </c>
      <c r="G70" s="200">
        <v>21.86</v>
      </c>
      <c r="H70" s="200">
        <v>0</v>
      </c>
      <c r="I70" s="200">
        <v>0</v>
      </c>
      <c r="J70" s="200">
        <v>14.12</v>
      </c>
      <c r="K70" s="200">
        <v>4.38</v>
      </c>
      <c r="L70" s="200">
        <v>153.47</v>
      </c>
      <c r="M70" s="200">
        <v>0.5</v>
      </c>
      <c r="N70" s="200">
        <v>1.33</v>
      </c>
      <c r="O70" s="200">
        <v>0</v>
      </c>
      <c r="P70" s="200">
        <v>2.06</v>
      </c>
      <c r="Q70" s="200">
        <v>0.15</v>
      </c>
      <c r="R70" s="200">
        <v>1.58</v>
      </c>
      <c r="S70" s="200">
        <v>0.3</v>
      </c>
      <c r="T70" s="200">
        <v>0</v>
      </c>
      <c r="U70" s="200">
        <v>0.94</v>
      </c>
      <c r="V70" s="200">
        <v>0.23</v>
      </c>
      <c r="W70" s="200">
        <v>0.52</v>
      </c>
      <c r="X70" s="200">
        <v>4.79</v>
      </c>
      <c r="Y70" s="200">
        <v>0</v>
      </c>
      <c r="Z70" s="200">
        <v>2.84</v>
      </c>
      <c r="AA70" s="200">
        <v>1.01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11.08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9.02</v>
      </c>
      <c r="E71" s="200">
        <v>0</v>
      </c>
      <c r="F71" s="200">
        <v>0</v>
      </c>
      <c r="G71" s="200">
        <v>21.86</v>
      </c>
      <c r="H71" s="200">
        <v>0</v>
      </c>
      <c r="I71" s="200">
        <v>0</v>
      </c>
      <c r="J71" s="200">
        <v>14.12</v>
      </c>
      <c r="K71" s="200">
        <v>4.38</v>
      </c>
      <c r="L71" s="200">
        <v>144.79</v>
      </c>
      <c r="M71" s="200">
        <v>0.5</v>
      </c>
      <c r="N71" s="200">
        <v>1.33</v>
      </c>
      <c r="O71" s="200">
        <v>0</v>
      </c>
      <c r="P71" s="200">
        <v>2.06</v>
      </c>
      <c r="Q71" s="200">
        <v>0.12</v>
      </c>
      <c r="R71" s="200">
        <v>0.47</v>
      </c>
      <c r="S71" s="200">
        <v>0.3</v>
      </c>
      <c r="T71" s="200">
        <v>0</v>
      </c>
      <c r="U71" s="200">
        <v>0.94</v>
      </c>
      <c r="V71" s="200">
        <v>0.23</v>
      </c>
      <c r="W71" s="200">
        <v>0.52</v>
      </c>
      <c r="X71" s="200">
        <v>4.79</v>
      </c>
      <c r="Y71" s="200">
        <v>0</v>
      </c>
      <c r="Z71" s="200">
        <v>2.84</v>
      </c>
      <c r="AA71" s="200">
        <v>1.01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11.88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9.02</v>
      </c>
      <c r="E72" s="200">
        <v>0</v>
      </c>
      <c r="F72" s="200">
        <v>0</v>
      </c>
      <c r="G72" s="200">
        <v>21.86</v>
      </c>
      <c r="H72" s="200">
        <v>0</v>
      </c>
      <c r="I72" s="200">
        <v>0</v>
      </c>
      <c r="J72" s="200">
        <v>14.12</v>
      </c>
      <c r="K72" s="200">
        <v>4.38</v>
      </c>
      <c r="L72" s="200">
        <v>144.79</v>
      </c>
      <c r="M72" s="200">
        <v>0.5</v>
      </c>
      <c r="N72" s="200">
        <v>1.33</v>
      </c>
      <c r="O72" s="200">
        <v>0</v>
      </c>
      <c r="P72" s="200">
        <v>2.06</v>
      </c>
      <c r="Q72" s="200">
        <v>0.12</v>
      </c>
      <c r="R72" s="200">
        <v>0.47</v>
      </c>
      <c r="S72" s="200">
        <v>0.3</v>
      </c>
      <c r="T72" s="200">
        <v>0</v>
      </c>
      <c r="U72" s="200">
        <v>0.94</v>
      </c>
      <c r="V72" s="200">
        <v>0.23</v>
      </c>
      <c r="W72" s="200">
        <v>0.52</v>
      </c>
      <c r="X72" s="200">
        <v>4.79</v>
      </c>
      <c r="Y72" s="200">
        <v>0</v>
      </c>
      <c r="Z72" s="200">
        <v>2.84</v>
      </c>
      <c r="AA72" s="200">
        <v>1.01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11.88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9.02</v>
      </c>
      <c r="E73" s="200">
        <v>0</v>
      </c>
      <c r="F73" s="200">
        <v>0</v>
      </c>
      <c r="G73" s="200">
        <v>21.86</v>
      </c>
      <c r="H73" s="200">
        <v>0</v>
      </c>
      <c r="I73" s="200">
        <v>0</v>
      </c>
      <c r="J73" s="200">
        <v>14.12</v>
      </c>
      <c r="K73" s="200">
        <v>4.38</v>
      </c>
      <c r="L73" s="200">
        <v>96.62</v>
      </c>
      <c r="M73" s="200">
        <v>0.5</v>
      </c>
      <c r="N73" s="200">
        <v>1.33</v>
      </c>
      <c r="O73" s="200">
        <v>0</v>
      </c>
      <c r="P73" s="200">
        <v>2.06</v>
      </c>
      <c r="Q73" s="200">
        <v>0.12</v>
      </c>
      <c r="R73" s="200">
        <v>0.47</v>
      </c>
      <c r="S73" s="200">
        <v>0.28999999999999998</v>
      </c>
      <c r="T73" s="200">
        <v>0</v>
      </c>
      <c r="U73" s="200">
        <v>0.94</v>
      </c>
      <c r="V73" s="200">
        <v>0.23</v>
      </c>
      <c r="W73" s="200">
        <v>0.52</v>
      </c>
      <c r="X73" s="200">
        <v>4.79</v>
      </c>
      <c r="Y73" s="200">
        <v>0</v>
      </c>
      <c r="Z73" s="200">
        <v>2.84</v>
      </c>
      <c r="AA73" s="200">
        <v>1.49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11.88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9.02</v>
      </c>
      <c r="E74" s="200">
        <v>0</v>
      </c>
      <c r="F74" s="200">
        <v>0</v>
      </c>
      <c r="G74" s="200">
        <v>21.86</v>
      </c>
      <c r="H74" s="200">
        <v>0</v>
      </c>
      <c r="I74" s="200">
        <v>0</v>
      </c>
      <c r="J74" s="200">
        <v>14.12</v>
      </c>
      <c r="K74" s="200">
        <v>4.38</v>
      </c>
      <c r="L74" s="200">
        <v>48.44</v>
      </c>
      <c r="M74" s="200">
        <v>0.5</v>
      </c>
      <c r="N74" s="200">
        <v>1.33</v>
      </c>
      <c r="O74" s="200">
        <v>0</v>
      </c>
      <c r="P74" s="200">
        <v>2.06</v>
      </c>
      <c r="Q74" s="200">
        <v>0.12</v>
      </c>
      <c r="R74" s="200">
        <v>0.47</v>
      </c>
      <c r="S74" s="200">
        <v>0.28999999999999998</v>
      </c>
      <c r="T74" s="200">
        <v>0</v>
      </c>
      <c r="U74" s="200">
        <v>0.94</v>
      </c>
      <c r="V74" s="200">
        <v>0.23</v>
      </c>
      <c r="W74" s="200">
        <v>0.52</v>
      </c>
      <c r="X74" s="200">
        <v>4.79</v>
      </c>
      <c r="Y74" s="200">
        <v>0</v>
      </c>
      <c r="Z74" s="200">
        <v>2.84</v>
      </c>
      <c r="AA74" s="200">
        <v>1.49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11.88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9.02</v>
      </c>
      <c r="E75" s="200">
        <v>0</v>
      </c>
      <c r="F75" s="200">
        <v>0</v>
      </c>
      <c r="G75" s="200">
        <v>21.86</v>
      </c>
      <c r="H75" s="200">
        <v>0</v>
      </c>
      <c r="I75" s="200">
        <v>0</v>
      </c>
      <c r="J75" s="200">
        <v>14.12</v>
      </c>
      <c r="K75" s="200">
        <v>4.38</v>
      </c>
      <c r="L75" s="200">
        <v>14.08</v>
      </c>
      <c r="M75" s="200">
        <v>0.5</v>
      </c>
      <c r="N75" s="200">
        <v>1.33</v>
      </c>
      <c r="O75" s="200">
        <v>0</v>
      </c>
      <c r="P75" s="200">
        <v>2.06</v>
      </c>
      <c r="Q75" s="200">
        <v>0.12</v>
      </c>
      <c r="R75" s="200">
        <v>0.47</v>
      </c>
      <c r="S75" s="200">
        <v>0.28999999999999998</v>
      </c>
      <c r="T75" s="200">
        <v>0</v>
      </c>
      <c r="U75" s="200">
        <v>0.94</v>
      </c>
      <c r="V75" s="200">
        <v>0.23</v>
      </c>
      <c r="W75" s="200">
        <v>0.52</v>
      </c>
      <c r="X75" s="200">
        <v>4.79</v>
      </c>
      <c r="Y75" s="200">
        <v>0</v>
      </c>
      <c r="Z75" s="200">
        <v>2.84</v>
      </c>
      <c r="AA75" s="200">
        <v>1.01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13.35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9.02</v>
      </c>
      <c r="E76" s="200">
        <v>0</v>
      </c>
      <c r="F76" s="200">
        <v>0</v>
      </c>
      <c r="G76" s="200">
        <v>21.86</v>
      </c>
      <c r="H76" s="200">
        <v>0</v>
      </c>
      <c r="I76" s="200">
        <v>0</v>
      </c>
      <c r="J76" s="200">
        <v>14.12</v>
      </c>
      <c r="K76" s="200">
        <v>0.34</v>
      </c>
      <c r="L76" s="200">
        <v>14.08</v>
      </c>
      <c r="M76" s="200">
        <v>0.5</v>
      </c>
      <c r="N76" s="200">
        <v>1.33</v>
      </c>
      <c r="O76" s="200">
        <v>0</v>
      </c>
      <c r="P76" s="200">
        <v>2.06</v>
      </c>
      <c r="Q76" s="200">
        <v>0.12</v>
      </c>
      <c r="R76" s="200">
        <v>0.47</v>
      </c>
      <c r="S76" s="200">
        <v>0.28999999999999998</v>
      </c>
      <c r="T76" s="200">
        <v>0</v>
      </c>
      <c r="U76" s="200">
        <v>0.94</v>
      </c>
      <c r="V76" s="200">
        <v>0.23</v>
      </c>
      <c r="W76" s="200">
        <v>0.52</v>
      </c>
      <c r="X76" s="200">
        <v>4.79</v>
      </c>
      <c r="Y76" s="200">
        <v>0</v>
      </c>
      <c r="Z76" s="200">
        <v>2.84</v>
      </c>
      <c r="AA76" s="200">
        <v>1.01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9.02</v>
      </c>
      <c r="E77" s="200">
        <v>0</v>
      </c>
      <c r="F77" s="200">
        <v>0</v>
      </c>
      <c r="G77" s="200">
        <v>21.86</v>
      </c>
      <c r="H77" s="200">
        <v>0</v>
      </c>
      <c r="I77" s="200">
        <v>0</v>
      </c>
      <c r="J77" s="200">
        <v>14.12</v>
      </c>
      <c r="K77" s="200">
        <v>0.34</v>
      </c>
      <c r="L77" s="200">
        <v>14.08</v>
      </c>
      <c r="M77" s="200">
        <v>0.5</v>
      </c>
      <c r="N77" s="200">
        <v>1.33</v>
      </c>
      <c r="O77" s="200">
        <v>0</v>
      </c>
      <c r="P77" s="200">
        <v>2.06</v>
      </c>
      <c r="Q77" s="200">
        <v>0.12</v>
      </c>
      <c r="R77" s="200">
        <v>0.47</v>
      </c>
      <c r="S77" s="200">
        <v>0.28999999999999998</v>
      </c>
      <c r="T77" s="200">
        <v>0</v>
      </c>
      <c r="U77" s="200">
        <v>0.94</v>
      </c>
      <c r="V77" s="200">
        <v>0.23</v>
      </c>
      <c r="W77" s="200">
        <v>0.52</v>
      </c>
      <c r="X77" s="200">
        <v>4.79</v>
      </c>
      <c r="Y77" s="200">
        <v>0</v>
      </c>
      <c r="Z77" s="200">
        <v>2.84</v>
      </c>
      <c r="AA77" s="200">
        <v>1.01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9.02</v>
      </c>
      <c r="E78" s="200">
        <v>0</v>
      </c>
      <c r="F78" s="200">
        <v>0</v>
      </c>
      <c r="G78" s="200">
        <v>21.86</v>
      </c>
      <c r="H78" s="200">
        <v>0</v>
      </c>
      <c r="I78" s="200">
        <v>0</v>
      </c>
      <c r="J78" s="200">
        <v>14.12</v>
      </c>
      <c r="K78" s="200">
        <v>0.34</v>
      </c>
      <c r="L78" s="200">
        <v>14.08</v>
      </c>
      <c r="M78" s="200">
        <v>0.5</v>
      </c>
      <c r="N78" s="200">
        <v>1.33</v>
      </c>
      <c r="O78" s="200">
        <v>0</v>
      </c>
      <c r="P78" s="200">
        <v>2.06</v>
      </c>
      <c r="Q78" s="200">
        <v>0.12</v>
      </c>
      <c r="R78" s="200">
        <v>0.47</v>
      </c>
      <c r="S78" s="200">
        <v>0.28999999999999998</v>
      </c>
      <c r="T78" s="200">
        <v>0</v>
      </c>
      <c r="U78" s="200">
        <v>0.94</v>
      </c>
      <c r="V78" s="200">
        <v>0.23</v>
      </c>
      <c r="W78" s="200">
        <v>0.52</v>
      </c>
      <c r="X78" s="200">
        <v>4.79</v>
      </c>
      <c r="Y78" s="200">
        <v>0</v>
      </c>
      <c r="Z78" s="200">
        <v>2.84</v>
      </c>
      <c r="AA78" s="200">
        <v>1.01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9.02</v>
      </c>
      <c r="E79" s="200">
        <v>0</v>
      </c>
      <c r="F79" s="200">
        <v>0</v>
      </c>
      <c r="G79" s="200">
        <v>21.86</v>
      </c>
      <c r="H79" s="200">
        <v>0</v>
      </c>
      <c r="I79" s="200">
        <v>0</v>
      </c>
      <c r="J79" s="200">
        <v>14.12</v>
      </c>
      <c r="K79" s="200">
        <v>0.34</v>
      </c>
      <c r="L79" s="200">
        <v>14.08</v>
      </c>
      <c r="M79" s="200">
        <v>0.5</v>
      </c>
      <c r="N79" s="200">
        <v>1.33</v>
      </c>
      <c r="O79" s="200">
        <v>0</v>
      </c>
      <c r="P79" s="200">
        <v>2.06</v>
      </c>
      <c r="Q79" s="200">
        <v>0.12</v>
      </c>
      <c r="R79" s="200">
        <v>0.47</v>
      </c>
      <c r="S79" s="200">
        <v>0.28999999999999998</v>
      </c>
      <c r="T79" s="200">
        <v>0</v>
      </c>
      <c r="U79" s="200">
        <v>0.94</v>
      </c>
      <c r="V79" s="200">
        <v>0.23</v>
      </c>
      <c r="W79" s="200">
        <v>0.52</v>
      </c>
      <c r="X79" s="200">
        <v>4.79</v>
      </c>
      <c r="Y79" s="200">
        <v>0</v>
      </c>
      <c r="Z79" s="200">
        <v>2.84</v>
      </c>
      <c r="AA79" s="200">
        <v>1.01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9.02</v>
      </c>
      <c r="E80" s="200">
        <v>0</v>
      </c>
      <c r="F80" s="200">
        <v>0</v>
      </c>
      <c r="G80" s="200">
        <v>21.86</v>
      </c>
      <c r="H80" s="200">
        <v>0</v>
      </c>
      <c r="I80" s="200">
        <v>0</v>
      </c>
      <c r="J80" s="200">
        <v>14.12</v>
      </c>
      <c r="K80" s="200">
        <v>0.34</v>
      </c>
      <c r="L80" s="200">
        <v>14.08</v>
      </c>
      <c r="M80" s="200">
        <v>0.5</v>
      </c>
      <c r="N80" s="200">
        <v>1.33</v>
      </c>
      <c r="O80" s="200">
        <v>0</v>
      </c>
      <c r="P80" s="200">
        <v>2.06</v>
      </c>
      <c r="Q80" s="200">
        <v>0.12</v>
      </c>
      <c r="R80" s="200">
        <v>0.47</v>
      </c>
      <c r="S80" s="200">
        <v>0.28999999999999998</v>
      </c>
      <c r="T80" s="200">
        <v>0</v>
      </c>
      <c r="U80" s="200">
        <v>0.94</v>
      </c>
      <c r="V80" s="200">
        <v>0.23</v>
      </c>
      <c r="W80" s="200">
        <v>0.52</v>
      </c>
      <c r="X80" s="200">
        <v>4.79</v>
      </c>
      <c r="Y80" s="200">
        <v>0</v>
      </c>
      <c r="Z80" s="200">
        <v>2.84</v>
      </c>
      <c r="AA80" s="200">
        <v>1.01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9.02</v>
      </c>
      <c r="E81" s="200">
        <v>0</v>
      </c>
      <c r="F81" s="200">
        <v>0</v>
      </c>
      <c r="G81" s="200">
        <v>21.86</v>
      </c>
      <c r="H81" s="200">
        <v>0</v>
      </c>
      <c r="I81" s="200">
        <v>0</v>
      </c>
      <c r="J81" s="200">
        <v>14.12</v>
      </c>
      <c r="K81" s="200">
        <v>0.34</v>
      </c>
      <c r="L81" s="200">
        <v>14.08</v>
      </c>
      <c r="M81" s="200">
        <v>0.5</v>
      </c>
      <c r="N81" s="200">
        <v>1.33</v>
      </c>
      <c r="O81" s="200">
        <v>0</v>
      </c>
      <c r="P81" s="200">
        <v>2.06</v>
      </c>
      <c r="Q81" s="200">
        <v>0.12</v>
      </c>
      <c r="R81" s="200">
        <v>0.47</v>
      </c>
      <c r="S81" s="200">
        <v>0.28999999999999998</v>
      </c>
      <c r="T81" s="200">
        <v>0</v>
      </c>
      <c r="U81" s="200">
        <v>0.94</v>
      </c>
      <c r="V81" s="200">
        <v>0.23</v>
      </c>
      <c r="W81" s="200">
        <v>0.52</v>
      </c>
      <c r="X81" s="200">
        <v>4.79</v>
      </c>
      <c r="Y81" s="200">
        <v>0</v>
      </c>
      <c r="Z81" s="200">
        <v>2.84</v>
      </c>
      <c r="AA81" s="200">
        <v>1.01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9.02</v>
      </c>
      <c r="E82" s="200">
        <v>0</v>
      </c>
      <c r="F82" s="200">
        <v>0</v>
      </c>
      <c r="G82" s="200">
        <v>21.86</v>
      </c>
      <c r="H82" s="200">
        <v>0</v>
      </c>
      <c r="I82" s="200">
        <v>0</v>
      </c>
      <c r="J82" s="200">
        <v>14.12</v>
      </c>
      <c r="K82" s="200">
        <v>0.34</v>
      </c>
      <c r="L82" s="200">
        <v>14.08</v>
      </c>
      <c r="M82" s="200">
        <v>0.5</v>
      </c>
      <c r="N82" s="200">
        <v>1.33</v>
      </c>
      <c r="O82" s="200">
        <v>0</v>
      </c>
      <c r="P82" s="200">
        <v>2.06</v>
      </c>
      <c r="Q82" s="200">
        <v>0.12</v>
      </c>
      <c r="R82" s="200">
        <v>0.47</v>
      </c>
      <c r="S82" s="200">
        <v>0.28999999999999998</v>
      </c>
      <c r="T82" s="200">
        <v>0</v>
      </c>
      <c r="U82" s="200">
        <v>0.94</v>
      </c>
      <c r="V82" s="200">
        <v>0.23</v>
      </c>
      <c r="W82" s="200">
        <v>0.52</v>
      </c>
      <c r="X82" s="200">
        <v>4.79</v>
      </c>
      <c r="Y82" s="200">
        <v>0</v>
      </c>
      <c r="Z82" s="200">
        <v>2.84</v>
      </c>
      <c r="AA82" s="200">
        <v>1.01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9.02</v>
      </c>
      <c r="E83" s="200">
        <v>0</v>
      </c>
      <c r="F83" s="200">
        <v>0</v>
      </c>
      <c r="G83" s="200">
        <v>21.86</v>
      </c>
      <c r="H83" s="200">
        <v>0</v>
      </c>
      <c r="I83" s="200">
        <v>0</v>
      </c>
      <c r="J83" s="200">
        <v>14.12</v>
      </c>
      <c r="K83" s="200">
        <v>0.34</v>
      </c>
      <c r="L83" s="200">
        <v>14.08</v>
      </c>
      <c r="M83" s="200">
        <v>0.5</v>
      </c>
      <c r="N83" s="200">
        <v>1.33</v>
      </c>
      <c r="O83" s="200">
        <v>0</v>
      </c>
      <c r="P83" s="200">
        <v>2.06</v>
      </c>
      <c r="Q83" s="200">
        <v>0.12</v>
      </c>
      <c r="R83" s="200">
        <v>0.47</v>
      </c>
      <c r="S83" s="200">
        <v>0.3</v>
      </c>
      <c r="T83" s="200">
        <v>0</v>
      </c>
      <c r="U83" s="200">
        <v>0.94</v>
      </c>
      <c r="V83" s="200">
        <v>0.23</v>
      </c>
      <c r="W83" s="200">
        <v>0.52</v>
      </c>
      <c r="X83" s="200">
        <v>4.79</v>
      </c>
      <c r="Y83" s="200">
        <v>0</v>
      </c>
      <c r="Z83" s="200">
        <v>2.84</v>
      </c>
      <c r="AA83" s="200">
        <v>1.01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269.18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9.02</v>
      </c>
      <c r="E84" s="200">
        <v>0</v>
      </c>
      <c r="F84" s="200">
        <v>0</v>
      </c>
      <c r="G84" s="200">
        <v>21.86</v>
      </c>
      <c r="H84" s="200">
        <v>0</v>
      </c>
      <c r="I84" s="200">
        <v>0</v>
      </c>
      <c r="J84" s="200">
        <v>14.12</v>
      </c>
      <c r="K84" s="200">
        <v>0.34</v>
      </c>
      <c r="L84" s="200">
        <v>14.08</v>
      </c>
      <c r="M84" s="200">
        <v>0.5</v>
      </c>
      <c r="N84" s="200">
        <v>1.33</v>
      </c>
      <c r="O84" s="200">
        <v>0</v>
      </c>
      <c r="P84" s="200">
        <v>2.06</v>
      </c>
      <c r="Q84" s="200">
        <v>0.12</v>
      </c>
      <c r="R84" s="200">
        <v>0.47</v>
      </c>
      <c r="S84" s="200">
        <v>0.3</v>
      </c>
      <c r="T84" s="200">
        <v>0</v>
      </c>
      <c r="U84" s="200">
        <v>0.94</v>
      </c>
      <c r="V84" s="200">
        <v>0.23</v>
      </c>
      <c r="W84" s="200">
        <v>0.52</v>
      </c>
      <c r="X84" s="200">
        <v>4.79</v>
      </c>
      <c r="Y84" s="200">
        <v>0</v>
      </c>
      <c r="Z84" s="200">
        <v>2.84</v>
      </c>
      <c r="AA84" s="200">
        <v>1.01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269.18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9.02</v>
      </c>
      <c r="E85" s="200">
        <v>0</v>
      </c>
      <c r="F85" s="200">
        <v>0</v>
      </c>
      <c r="G85" s="200">
        <v>21.86</v>
      </c>
      <c r="H85" s="200">
        <v>0</v>
      </c>
      <c r="I85" s="200">
        <v>0</v>
      </c>
      <c r="J85" s="200">
        <v>14.12</v>
      </c>
      <c r="K85" s="200">
        <v>0.34</v>
      </c>
      <c r="L85" s="200">
        <v>14.08</v>
      </c>
      <c r="M85" s="200">
        <v>0.5</v>
      </c>
      <c r="N85" s="200">
        <v>1.33</v>
      </c>
      <c r="O85" s="200">
        <v>0</v>
      </c>
      <c r="P85" s="200">
        <v>2.06</v>
      </c>
      <c r="Q85" s="200">
        <v>0.12</v>
      </c>
      <c r="R85" s="200">
        <v>0.47</v>
      </c>
      <c r="S85" s="200">
        <v>0.3</v>
      </c>
      <c r="T85" s="200">
        <v>0</v>
      </c>
      <c r="U85" s="200">
        <v>0.94</v>
      </c>
      <c r="V85" s="200">
        <v>0.23</v>
      </c>
      <c r="W85" s="200">
        <v>0.52</v>
      </c>
      <c r="X85" s="200">
        <v>4.79</v>
      </c>
      <c r="Y85" s="200">
        <v>0</v>
      </c>
      <c r="Z85" s="200">
        <v>2.84</v>
      </c>
      <c r="AA85" s="200">
        <v>1.01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269.18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9.02</v>
      </c>
      <c r="E86" s="200">
        <v>0</v>
      </c>
      <c r="F86" s="200">
        <v>0</v>
      </c>
      <c r="G86" s="200">
        <v>21.86</v>
      </c>
      <c r="H86" s="200">
        <v>0</v>
      </c>
      <c r="I86" s="200">
        <v>0</v>
      </c>
      <c r="J86" s="200">
        <v>14.12</v>
      </c>
      <c r="K86" s="200">
        <v>0.34</v>
      </c>
      <c r="L86" s="200">
        <v>67.709999999999994</v>
      </c>
      <c r="M86" s="200">
        <v>0.5</v>
      </c>
      <c r="N86" s="200">
        <v>1.33</v>
      </c>
      <c r="O86" s="200">
        <v>0</v>
      </c>
      <c r="P86" s="200">
        <v>2.06</v>
      </c>
      <c r="Q86" s="200">
        <v>0.12</v>
      </c>
      <c r="R86" s="200">
        <v>0.48</v>
      </c>
      <c r="S86" s="200">
        <v>0.3</v>
      </c>
      <c r="T86" s="200">
        <v>0</v>
      </c>
      <c r="U86" s="200">
        <v>0.94</v>
      </c>
      <c r="V86" s="200">
        <v>0.23</v>
      </c>
      <c r="W86" s="200">
        <v>0.52</v>
      </c>
      <c r="X86" s="200">
        <v>4.79</v>
      </c>
      <c r="Y86" s="200">
        <v>0</v>
      </c>
      <c r="Z86" s="200">
        <v>2.84</v>
      </c>
      <c r="AA86" s="200">
        <v>1.01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269.18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9.02</v>
      </c>
      <c r="E87" s="200">
        <v>0</v>
      </c>
      <c r="F87" s="200">
        <v>0</v>
      </c>
      <c r="G87" s="200">
        <v>21.86</v>
      </c>
      <c r="H87" s="200">
        <v>0</v>
      </c>
      <c r="I87" s="200">
        <v>0</v>
      </c>
      <c r="J87" s="200">
        <v>14.12</v>
      </c>
      <c r="K87" s="200">
        <v>0.34</v>
      </c>
      <c r="L87" s="200">
        <v>125.52</v>
      </c>
      <c r="M87" s="200">
        <v>0.5</v>
      </c>
      <c r="N87" s="200">
        <v>1.33</v>
      </c>
      <c r="O87" s="200">
        <v>0</v>
      </c>
      <c r="P87" s="200">
        <v>2.06</v>
      </c>
      <c r="Q87" s="200">
        <v>0.12</v>
      </c>
      <c r="R87" s="200">
        <v>0.48</v>
      </c>
      <c r="S87" s="200">
        <v>0.3</v>
      </c>
      <c r="T87" s="200">
        <v>0</v>
      </c>
      <c r="U87" s="200">
        <v>0.94</v>
      </c>
      <c r="V87" s="200">
        <v>0.23</v>
      </c>
      <c r="W87" s="200">
        <v>0.52</v>
      </c>
      <c r="X87" s="200">
        <v>4.79</v>
      </c>
      <c r="Y87" s="200">
        <v>0</v>
      </c>
      <c r="Z87" s="200">
        <v>2.84</v>
      </c>
      <c r="AA87" s="200">
        <v>1.01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269.18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9.02</v>
      </c>
      <c r="E88" s="200">
        <v>0</v>
      </c>
      <c r="F88" s="200">
        <v>0</v>
      </c>
      <c r="G88" s="200">
        <v>21.86</v>
      </c>
      <c r="H88" s="200">
        <v>0</v>
      </c>
      <c r="I88" s="200">
        <v>0</v>
      </c>
      <c r="J88" s="200">
        <v>14.12</v>
      </c>
      <c r="K88" s="200">
        <v>4.38</v>
      </c>
      <c r="L88" s="200">
        <v>180.44</v>
      </c>
      <c r="M88" s="200">
        <v>0.5</v>
      </c>
      <c r="N88" s="200">
        <v>1.33</v>
      </c>
      <c r="O88" s="200">
        <v>0</v>
      </c>
      <c r="P88" s="200">
        <v>2.06</v>
      </c>
      <c r="Q88" s="200">
        <v>0.12</v>
      </c>
      <c r="R88" s="200">
        <v>0.48</v>
      </c>
      <c r="S88" s="200">
        <v>0.3</v>
      </c>
      <c r="T88" s="200">
        <v>0</v>
      </c>
      <c r="U88" s="200">
        <v>0.94</v>
      </c>
      <c r="V88" s="200">
        <v>0.23</v>
      </c>
      <c r="W88" s="200">
        <v>0.52</v>
      </c>
      <c r="X88" s="200">
        <v>4.79</v>
      </c>
      <c r="Y88" s="200">
        <v>0</v>
      </c>
      <c r="Z88" s="200">
        <v>2.84</v>
      </c>
      <c r="AA88" s="200">
        <v>1.01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12.33</v>
      </c>
      <c r="AL88" s="200">
        <v>0</v>
      </c>
      <c r="AM88" s="200">
        <v>0</v>
      </c>
      <c r="AN88" s="200">
        <v>0</v>
      </c>
      <c r="AO88" s="200">
        <v>269.18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9.02</v>
      </c>
      <c r="E89" s="200">
        <v>0</v>
      </c>
      <c r="F89" s="200">
        <v>0</v>
      </c>
      <c r="G89" s="200">
        <v>21.86</v>
      </c>
      <c r="H89" s="200">
        <v>0</v>
      </c>
      <c r="I89" s="200">
        <v>0</v>
      </c>
      <c r="J89" s="200">
        <v>14.12</v>
      </c>
      <c r="K89" s="200">
        <v>3.57</v>
      </c>
      <c r="L89" s="200">
        <v>180.44</v>
      </c>
      <c r="M89" s="200">
        <v>0.5</v>
      </c>
      <c r="N89" s="200">
        <v>1.33</v>
      </c>
      <c r="O89" s="200">
        <v>0</v>
      </c>
      <c r="P89" s="200">
        <v>2.06</v>
      </c>
      <c r="Q89" s="200">
        <v>0.12</v>
      </c>
      <c r="R89" s="200">
        <v>0.48</v>
      </c>
      <c r="S89" s="200">
        <v>0.3</v>
      </c>
      <c r="T89" s="200">
        <v>0</v>
      </c>
      <c r="U89" s="200">
        <v>0.94</v>
      </c>
      <c r="V89" s="200">
        <v>0.23</v>
      </c>
      <c r="W89" s="200">
        <v>0.52</v>
      </c>
      <c r="X89" s="200">
        <v>4.79</v>
      </c>
      <c r="Y89" s="200">
        <v>0</v>
      </c>
      <c r="Z89" s="200">
        <v>2.84</v>
      </c>
      <c r="AA89" s="200">
        <v>1.01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12.33</v>
      </c>
      <c r="AL89" s="200">
        <v>0</v>
      </c>
      <c r="AM89" s="200">
        <v>0</v>
      </c>
      <c r="AN89" s="200">
        <v>0</v>
      </c>
      <c r="AO89" s="200">
        <v>269.18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9.02</v>
      </c>
      <c r="E90" s="200">
        <v>0</v>
      </c>
      <c r="F90" s="200">
        <v>0</v>
      </c>
      <c r="G90" s="200">
        <v>21.86</v>
      </c>
      <c r="H90" s="200">
        <v>0</v>
      </c>
      <c r="I90" s="200">
        <v>0</v>
      </c>
      <c r="J90" s="200">
        <v>14.12</v>
      </c>
      <c r="K90" s="200">
        <v>4.38</v>
      </c>
      <c r="L90" s="200">
        <v>180.44</v>
      </c>
      <c r="M90" s="200">
        <v>0.5</v>
      </c>
      <c r="N90" s="200">
        <v>1.33</v>
      </c>
      <c r="O90" s="200">
        <v>0</v>
      </c>
      <c r="P90" s="200">
        <v>2.06</v>
      </c>
      <c r="Q90" s="200">
        <v>0.12</v>
      </c>
      <c r="R90" s="200">
        <v>0.48</v>
      </c>
      <c r="S90" s="200">
        <v>0.3</v>
      </c>
      <c r="T90" s="200">
        <v>0</v>
      </c>
      <c r="U90" s="200">
        <v>0.94</v>
      </c>
      <c r="V90" s="200">
        <v>0.23</v>
      </c>
      <c r="W90" s="200">
        <v>0.52</v>
      </c>
      <c r="X90" s="200">
        <v>4.79</v>
      </c>
      <c r="Y90" s="200">
        <v>0</v>
      </c>
      <c r="Z90" s="200">
        <v>2.83</v>
      </c>
      <c r="AA90" s="200">
        <v>1.01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12.33</v>
      </c>
      <c r="AL90" s="200">
        <v>0</v>
      </c>
      <c r="AM90" s="200">
        <v>0</v>
      </c>
      <c r="AN90" s="200">
        <v>0</v>
      </c>
      <c r="AO90" s="200">
        <v>269.18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9.02</v>
      </c>
      <c r="E91" s="200">
        <v>0</v>
      </c>
      <c r="F91" s="200">
        <v>0</v>
      </c>
      <c r="G91" s="200">
        <v>21.86</v>
      </c>
      <c r="H91" s="200">
        <v>0</v>
      </c>
      <c r="I91" s="200">
        <v>0</v>
      </c>
      <c r="J91" s="200">
        <v>14.12</v>
      </c>
      <c r="K91" s="200">
        <v>4.38</v>
      </c>
      <c r="L91" s="200">
        <v>180.44</v>
      </c>
      <c r="M91" s="200">
        <v>0.5</v>
      </c>
      <c r="N91" s="200">
        <v>1.33</v>
      </c>
      <c r="O91" s="200">
        <v>0</v>
      </c>
      <c r="P91" s="200">
        <v>2.06</v>
      </c>
      <c r="Q91" s="200">
        <v>1.63</v>
      </c>
      <c r="R91" s="200">
        <v>6.12</v>
      </c>
      <c r="S91" s="200">
        <v>3.81</v>
      </c>
      <c r="T91" s="200">
        <v>0</v>
      </c>
      <c r="U91" s="200">
        <v>0.94</v>
      </c>
      <c r="V91" s="200">
        <v>0.23</v>
      </c>
      <c r="W91" s="200">
        <v>0.52</v>
      </c>
      <c r="X91" s="200">
        <v>4.79</v>
      </c>
      <c r="Y91" s="200">
        <v>0</v>
      </c>
      <c r="Z91" s="200">
        <v>2.83</v>
      </c>
      <c r="AA91" s="200">
        <v>19.96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12.33</v>
      </c>
      <c r="AL91" s="200">
        <v>0</v>
      </c>
      <c r="AM91" s="200">
        <v>0</v>
      </c>
      <c r="AN91" s="200">
        <v>0</v>
      </c>
      <c r="AO91" s="200">
        <v>269.18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9.02</v>
      </c>
      <c r="E92" s="200">
        <v>0</v>
      </c>
      <c r="F92" s="200">
        <v>0</v>
      </c>
      <c r="G92" s="200">
        <v>21.86</v>
      </c>
      <c r="H92" s="200">
        <v>0</v>
      </c>
      <c r="I92" s="200">
        <v>0</v>
      </c>
      <c r="J92" s="200">
        <v>14.12</v>
      </c>
      <c r="K92" s="200">
        <v>4.38</v>
      </c>
      <c r="L92" s="200">
        <v>180.44</v>
      </c>
      <c r="M92" s="200">
        <v>0.5</v>
      </c>
      <c r="N92" s="200">
        <v>1.33</v>
      </c>
      <c r="O92" s="200">
        <v>0</v>
      </c>
      <c r="P92" s="200">
        <v>2.06</v>
      </c>
      <c r="Q92" s="200">
        <v>1.63</v>
      </c>
      <c r="R92" s="200">
        <v>6.12</v>
      </c>
      <c r="S92" s="200">
        <v>3.81</v>
      </c>
      <c r="T92" s="200">
        <v>0</v>
      </c>
      <c r="U92" s="200">
        <v>0.94</v>
      </c>
      <c r="V92" s="200">
        <v>0.23</v>
      </c>
      <c r="W92" s="200">
        <v>0.52</v>
      </c>
      <c r="X92" s="200">
        <v>4.79</v>
      </c>
      <c r="Y92" s="200">
        <v>0</v>
      </c>
      <c r="Z92" s="200">
        <v>2.83</v>
      </c>
      <c r="AA92" s="200">
        <v>19.96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12.33</v>
      </c>
      <c r="AL92" s="200">
        <v>0</v>
      </c>
      <c r="AM92" s="200">
        <v>0</v>
      </c>
      <c r="AN92" s="200">
        <v>0</v>
      </c>
      <c r="AO92" s="200">
        <v>269.18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9.02</v>
      </c>
      <c r="E93" s="200">
        <v>0</v>
      </c>
      <c r="F93" s="200">
        <v>0</v>
      </c>
      <c r="G93" s="200">
        <v>21.86</v>
      </c>
      <c r="H93" s="200">
        <v>0</v>
      </c>
      <c r="I93" s="200">
        <v>0</v>
      </c>
      <c r="J93" s="200">
        <v>14.12</v>
      </c>
      <c r="K93" s="200">
        <v>4.38</v>
      </c>
      <c r="L93" s="200">
        <v>180.44</v>
      </c>
      <c r="M93" s="200">
        <v>0.5</v>
      </c>
      <c r="N93" s="200">
        <v>1.33</v>
      </c>
      <c r="O93" s="200">
        <v>0</v>
      </c>
      <c r="P93" s="200">
        <v>2.06</v>
      </c>
      <c r="Q93" s="200">
        <v>1.63</v>
      </c>
      <c r="R93" s="200">
        <v>6.12</v>
      </c>
      <c r="S93" s="200">
        <v>3.81</v>
      </c>
      <c r="T93" s="200">
        <v>0</v>
      </c>
      <c r="U93" s="200">
        <v>0.94</v>
      </c>
      <c r="V93" s="200">
        <v>0.23</v>
      </c>
      <c r="W93" s="200">
        <v>0.52</v>
      </c>
      <c r="X93" s="200">
        <v>4.79</v>
      </c>
      <c r="Y93" s="200">
        <v>0</v>
      </c>
      <c r="Z93" s="200">
        <v>58.53</v>
      </c>
      <c r="AA93" s="200">
        <v>19.96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11.08</v>
      </c>
      <c r="AL93" s="200">
        <v>0</v>
      </c>
      <c r="AM93" s="200">
        <v>0</v>
      </c>
      <c r="AN93" s="200">
        <v>0</v>
      </c>
      <c r="AO93" s="200">
        <v>269.18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9.02</v>
      </c>
      <c r="E94" s="200">
        <v>0</v>
      </c>
      <c r="F94" s="200">
        <v>0</v>
      </c>
      <c r="G94" s="200">
        <v>21.86</v>
      </c>
      <c r="H94" s="200">
        <v>0</v>
      </c>
      <c r="I94" s="200">
        <v>0</v>
      </c>
      <c r="J94" s="200">
        <v>14.12</v>
      </c>
      <c r="K94" s="200">
        <v>4.38</v>
      </c>
      <c r="L94" s="200">
        <v>180.44</v>
      </c>
      <c r="M94" s="200">
        <v>0.5</v>
      </c>
      <c r="N94" s="200">
        <v>1.33</v>
      </c>
      <c r="O94" s="200">
        <v>0</v>
      </c>
      <c r="P94" s="200">
        <v>2.06</v>
      </c>
      <c r="Q94" s="200">
        <v>1.63</v>
      </c>
      <c r="R94" s="200">
        <v>6.12</v>
      </c>
      <c r="S94" s="200">
        <v>3.81</v>
      </c>
      <c r="T94" s="200">
        <v>0</v>
      </c>
      <c r="U94" s="200">
        <v>0.94</v>
      </c>
      <c r="V94" s="200">
        <v>0.23</v>
      </c>
      <c r="W94" s="200">
        <v>0.52</v>
      </c>
      <c r="X94" s="200">
        <v>4.79</v>
      </c>
      <c r="Y94" s="200">
        <v>0</v>
      </c>
      <c r="Z94" s="200">
        <v>58.53</v>
      </c>
      <c r="AA94" s="200">
        <v>19.96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11.08</v>
      </c>
      <c r="AL94" s="200">
        <v>0</v>
      </c>
      <c r="AM94" s="200">
        <v>0</v>
      </c>
      <c r="AN94" s="200">
        <v>0</v>
      </c>
      <c r="AO94" s="200">
        <v>269.18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9.02</v>
      </c>
      <c r="E95" s="200">
        <v>0</v>
      </c>
      <c r="F95" s="200">
        <v>0</v>
      </c>
      <c r="G95" s="200">
        <v>21.86</v>
      </c>
      <c r="H95" s="200">
        <v>0</v>
      </c>
      <c r="I95" s="200">
        <v>0</v>
      </c>
      <c r="J95" s="200">
        <v>14.12</v>
      </c>
      <c r="K95" s="200">
        <v>4.38</v>
      </c>
      <c r="L95" s="200">
        <v>180.44</v>
      </c>
      <c r="M95" s="200">
        <v>0.5</v>
      </c>
      <c r="N95" s="200">
        <v>1.33</v>
      </c>
      <c r="O95" s="200">
        <v>0</v>
      </c>
      <c r="P95" s="200">
        <v>2.06</v>
      </c>
      <c r="Q95" s="200">
        <v>1.63</v>
      </c>
      <c r="R95" s="200">
        <v>6.12</v>
      </c>
      <c r="S95" s="200">
        <v>3.81</v>
      </c>
      <c r="T95" s="200">
        <v>0</v>
      </c>
      <c r="U95" s="200">
        <v>0.94</v>
      </c>
      <c r="V95" s="200">
        <v>0.23</v>
      </c>
      <c r="W95" s="200">
        <v>0.52</v>
      </c>
      <c r="X95" s="200">
        <v>4.79</v>
      </c>
      <c r="Y95" s="200">
        <v>0</v>
      </c>
      <c r="Z95" s="200">
        <v>58.42</v>
      </c>
      <c r="AA95" s="200">
        <v>19.96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11.08</v>
      </c>
      <c r="AL95" s="200">
        <v>0</v>
      </c>
      <c r="AM95" s="200">
        <v>0</v>
      </c>
      <c r="AN95" s="200">
        <v>0</v>
      </c>
      <c r="AO95" s="200">
        <v>269.18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9.02</v>
      </c>
      <c r="E96" s="200">
        <v>0</v>
      </c>
      <c r="F96" s="200">
        <v>0</v>
      </c>
      <c r="G96" s="200">
        <v>21.86</v>
      </c>
      <c r="H96" s="200">
        <v>0</v>
      </c>
      <c r="I96" s="200">
        <v>0</v>
      </c>
      <c r="J96" s="200">
        <v>14.12</v>
      </c>
      <c r="K96" s="200">
        <v>4.38</v>
      </c>
      <c r="L96" s="200">
        <v>180.45</v>
      </c>
      <c r="M96" s="200">
        <v>0.5</v>
      </c>
      <c r="N96" s="200">
        <v>1.33</v>
      </c>
      <c r="O96" s="200">
        <v>0</v>
      </c>
      <c r="P96" s="200">
        <v>2.06</v>
      </c>
      <c r="Q96" s="200">
        <v>1.64</v>
      </c>
      <c r="R96" s="200">
        <v>5.9</v>
      </c>
      <c r="S96" s="200">
        <v>3.81</v>
      </c>
      <c r="T96" s="200">
        <v>0</v>
      </c>
      <c r="U96" s="200">
        <v>0.94</v>
      </c>
      <c r="V96" s="200">
        <v>0.23</v>
      </c>
      <c r="W96" s="200">
        <v>0.52</v>
      </c>
      <c r="X96" s="200">
        <v>4.79</v>
      </c>
      <c r="Y96" s="200">
        <v>0</v>
      </c>
      <c r="Z96" s="200">
        <v>58.42</v>
      </c>
      <c r="AA96" s="200">
        <v>19.96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11.08</v>
      </c>
      <c r="AL96" s="200">
        <v>0</v>
      </c>
      <c r="AM96" s="200">
        <v>0</v>
      </c>
      <c r="AN96" s="200">
        <v>0</v>
      </c>
      <c r="AO96" s="200">
        <v>269.18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9.02</v>
      </c>
      <c r="E97" s="200">
        <v>0</v>
      </c>
      <c r="F97" s="200">
        <v>0</v>
      </c>
      <c r="G97" s="200">
        <v>21.86</v>
      </c>
      <c r="H97" s="200">
        <v>0</v>
      </c>
      <c r="I97" s="200">
        <v>0</v>
      </c>
      <c r="J97" s="200">
        <v>14.12</v>
      </c>
      <c r="K97" s="200">
        <v>4.38</v>
      </c>
      <c r="L97" s="200">
        <v>180.45</v>
      </c>
      <c r="M97" s="200">
        <v>0.5</v>
      </c>
      <c r="N97" s="200">
        <v>1.33</v>
      </c>
      <c r="O97" s="200">
        <v>0</v>
      </c>
      <c r="P97" s="200">
        <v>2.06</v>
      </c>
      <c r="Q97" s="200">
        <v>1.64</v>
      </c>
      <c r="R97" s="200">
        <v>6.09</v>
      </c>
      <c r="S97" s="200">
        <v>3.81</v>
      </c>
      <c r="T97" s="200">
        <v>0</v>
      </c>
      <c r="U97" s="200">
        <v>0.94</v>
      </c>
      <c r="V97" s="200">
        <v>0.23</v>
      </c>
      <c r="W97" s="200">
        <v>0.52</v>
      </c>
      <c r="X97" s="200">
        <v>4.79</v>
      </c>
      <c r="Y97" s="200">
        <v>0</v>
      </c>
      <c r="Z97" s="200">
        <v>2.84</v>
      </c>
      <c r="AA97" s="200">
        <v>19.96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11.08</v>
      </c>
      <c r="AL97" s="200">
        <v>0</v>
      </c>
      <c r="AM97" s="200">
        <v>0</v>
      </c>
      <c r="AN97" s="200">
        <v>0</v>
      </c>
      <c r="AO97" s="200">
        <v>269.18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9.02</v>
      </c>
      <c r="E98" s="200">
        <v>0</v>
      </c>
      <c r="F98" s="200">
        <v>0</v>
      </c>
      <c r="G98" s="200">
        <v>21.86</v>
      </c>
      <c r="H98" s="200">
        <v>0</v>
      </c>
      <c r="I98" s="200">
        <v>0</v>
      </c>
      <c r="J98" s="200">
        <v>14.12</v>
      </c>
      <c r="K98" s="200">
        <v>4.38</v>
      </c>
      <c r="L98" s="200">
        <v>180.45</v>
      </c>
      <c r="M98" s="200">
        <v>0.5</v>
      </c>
      <c r="N98" s="200">
        <v>1.33</v>
      </c>
      <c r="O98" s="200">
        <v>0</v>
      </c>
      <c r="P98" s="200">
        <v>2.06</v>
      </c>
      <c r="Q98" s="200">
        <v>1.64</v>
      </c>
      <c r="R98" s="200">
        <v>6.09</v>
      </c>
      <c r="S98" s="200">
        <v>3.81</v>
      </c>
      <c r="T98" s="200">
        <v>0</v>
      </c>
      <c r="U98" s="200">
        <v>0.94</v>
      </c>
      <c r="V98" s="200">
        <v>0.23</v>
      </c>
      <c r="W98" s="200">
        <v>0.52</v>
      </c>
      <c r="X98" s="200">
        <v>4.79</v>
      </c>
      <c r="Y98" s="200">
        <v>0</v>
      </c>
      <c r="Z98" s="200">
        <v>2.84</v>
      </c>
      <c r="AA98" s="200">
        <v>19.96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11.08</v>
      </c>
      <c r="AL98" s="200">
        <v>0</v>
      </c>
      <c r="AM98" s="200">
        <v>0</v>
      </c>
      <c r="AN98" s="200">
        <v>0</v>
      </c>
      <c r="AO98" s="200">
        <v>269.18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0.21647999999999973</v>
      </c>
      <c r="E99">
        <f t="shared" si="0"/>
        <v>0</v>
      </c>
      <c r="F99">
        <f t="shared" si="0"/>
        <v>0</v>
      </c>
      <c r="G99">
        <f t="shared" si="0"/>
        <v>0.52463999999999911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8.3712499999999884E-2</v>
      </c>
      <c r="L99">
        <f t="shared" si="0"/>
        <v>2.8774125000000015</v>
      </c>
      <c r="M99">
        <f t="shared" si="0"/>
        <v>1.1890000000000001E-2</v>
      </c>
      <c r="N99">
        <f t="shared" si="0"/>
        <v>3.1884999999999969E-2</v>
      </c>
      <c r="O99">
        <f t="shared" si="0"/>
        <v>0</v>
      </c>
      <c r="P99">
        <f t="shared" si="0"/>
        <v>4.9115000000000041E-2</v>
      </c>
      <c r="Q99">
        <f t="shared" si="0"/>
        <v>1.9457499999999982E-2</v>
      </c>
      <c r="R99">
        <f t="shared" si="0"/>
        <v>7.6237499999999903E-2</v>
      </c>
      <c r="S99">
        <f t="shared" si="0"/>
        <v>4.5310000000000038E-2</v>
      </c>
      <c r="T99">
        <f t="shared" si="0"/>
        <v>0</v>
      </c>
      <c r="U99">
        <f t="shared" si="0"/>
        <v>2.2452499999999972E-2</v>
      </c>
      <c r="V99">
        <f t="shared" si="0"/>
        <v>6.6700000000000075E-3</v>
      </c>
      <c r="W99">
        <f t="shared" si="0"/>
        <v>5.6525000000000179E-2</v>
      </c>
      <c r="X99">
        <f t="shared" si="0"/>
        <v>0.19654249999999954</v>
      </c>
      <c r="Y99">
        <f t="shared" si="0"/>
        <v>0</v>
      </c>
      <c r="Z99">
        <f t="shared" si="0"/>
        <v>0.48513749999999883</v>
      </c>
      <c r="AA99">
        <f t="shared" si="0"/>
        <v>0.2186275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0.21814250000000027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6.5147200000000023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-38.948999999999998</v>
      </c>
      <c r="D27" s="82">
        <v>0</v>
      </c>
      <c r="E27" s="82">
        <v>0</v>
      </c>
      <c r="F27" s="82">
        <v>-53.051000000000002</v>
      </c>
      <c r="G27" s="82">
        <v>-92</v>
      </c>
      <c r="H27" s="76"/>
      <c r="I27" s="31">
        <v>25</v>
      </c>
      <c r="J27" s="82">
        <v>38.948999999999998</v>
      </c>
      <c r="K27" s="82">
        <v>0</v>
      </c>
      <c r="L27" s="82">
        <v>0</v>
      </c>
      <c r="M27" s="82">
        <v>0</v>
      </c>
      <c r="N27" s="82">
        <v>38.948999999999998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53.051000000000002</v>
      </c>
      <c r="AF27" s="82">
        <v>0</v>
      </c>
      <c r="AG27" s="82">
        <v>0</v>
      </c>
      <c r="AH27" s="82">
        <v>0</v>
      </c>
      <c r="AI27" s="82">
        <v>53.051000000000002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38.948999999999998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-38.948999999999998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53.051000000000002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-53.051000000000002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389.49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389.49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530.51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530.51</v>
      </c>
      <c r="DF27" s="81">
        <f t="shared" si="31"/>
        <v>92</v>
      </c>
      <c r="DG27" s="81">
        <f t="shared" si="32"/>
        <v>-38.948999999999998</v>
      </c>
      <c r="DH27" s="81">
        <f t="shared" si="33"/>
        <v>0</v>
      </c>
      <c r="DI27" s="81">
        <f t="shared" si="34"/>
        <v>0</v>
      </c>
      <c r="DJ27" s="81">
        <f t="shared" si="35"/>
        <v>-53.051000000000002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-78.322000000000003</v>
      </c>
      <c r="D28" s="82">
        <v>0</v>
      </c>
      <c r="E28" s="82">
        <v>0</v>
      </c>
      <c r="F28" s="82">
        <v>-106.678</v>
      </c>
      <c r="G28" s="82">
        <v>-185</v>
      </c>
      <c r="H28" s="76"/>
      <c r="I28" s="31">
        <v>26</v>
      </c>
      <c r="J28" s="82">
        <v>78.322000000000003</v>
      </c>
      <c r="K28" s="82">
        <v>0</v>
      </c>
      <c r="L28" s="82">
        <v>0</v>
      </c>
      <c r="M28" s="82">
        <v>0</v>
      </c>
      <c r="N28" s="82">
        <v>78.322000000000003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106.678</v>
      </c>
      <c r="AF28" s="82">
        <v>0</v>
      </c>
      <c r="AG28" s="82">
        <v>0</v>
      </c>
      <c r="AH28" s="82">
        <v>0</v>
      </c>
      <c r="AI28" s="82">
        <v>106.678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78.322000000000003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-78.322000000000003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106.678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-106.678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783.22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783.22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1066.78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1066.78</v>
      </c>
      <c r="DF28" s="81">
        <f t="shared" si="31"/>
        <v>185</v>
      </c>
      <c r="DG28" s="81">
        <f t="shared" si="32"/>
        <v>-78.322000000000003</v>
      </c>
      <c r="DH28" s="81">
        <f t="shared" si="33"/>
        <v>0</v>
      </c>
      <c r="DI28" s="81">
        <f t="shared" si="34"/>
        <v>0</v>
      </c>
      <c r="DJ28" s="81">
        <f t="shared" si="35"/>
        <v>-106.678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-60</v>
      </c>
      <c r="D29" s="82">
        <v>0</v>
      </c>
      <c r="E29" s="82">
        <v>0</v>
      </c>
      <c r="F29" s="82">
        <v>-60.969000000000001</v>
      </c>
      <c r="G29" s="82">
        <v>-120.96899999999999</v>
      </c>
      <c r="H29" s="76"/>
      <c r="I29" s="31">
        <v>27</v>
      </c>
      <c r="J29" s="82">
        <v>60</v>
      </c>
      <c r="K29" s="82">
        <v>0</v>
      </c>
      <c r="L29" s="82">
        <v>0</v>
      </c>
      <c r="M29" s="82">
        <v>0</v>
      </c>
      <c r="N29" s="82">
        <v>60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60.969000000000001</v>
      </c>
      <c r="AF29" s="82">
        <v>0</v>
      </c>
      <c r="AG29" s="82">
        <v>0</v>
      </c>
      <c r="AH29" s="82">
        <v>0</v>
      </c>
      <c r="AI29" s="82">
        <v>60.969000000000001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60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-60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60.969000000000001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-60.969000000000001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600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600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609.69000000000005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609.69000000000005</v>
      </c>
      <c r="DF29" s="81">
        <f t="shared" si="31"/>
        <v>120.96899999999999</v>
      </c>
      <c r="DG29" s="81">
        <f t="shared" si="32"/>
        <v>-60</v>
      </c>
      <c r="DH29" s="81">
        <f t="shared" si="33"/>
        <v>0</v>
      </c>
      <c r="DI29" s="81">
        <f t="shared" si="34"/>
        <v>0</v>
      </c>
      <c r="DJ29" s="81">
        <f t="shared" si="35"/>
        <v>-60.969000000000001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-54</v>
      </c>
      <c r="D30" s="82">
        <v>0</v>
      </c>
      <c r="E30" s="82">
        <v>0</v>
      </c>
      <c r="F30" s="82">
        <v>-177</v>
      </c>
      <c r="G30" s="82">
        <v>-231</v>
      </c>
      <c r="H30" s="76"/>
      <c r="I30" s="31">
        <v>28</v>
      </c>
      <c r="J30" s="82">
        <v>54</v>
      </c>
      <c r="K30" s="82">
        <v>0</v>
      </c>
      <c r="L30" s="82">
        <v>0</v>
      </c>
      <c r="M30" s="82">
        <v>0</v>
      </c>
      <c r="N30" s="82">
        <v>54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177</v>
      </c>
      <c r="AF30" s="82">
        <v>0</v>
      </c>
      <c r="AG30" s="82">
        <v>0</v>
      </c>
      <c r="AH30" s="82">
        <v>0</v>
      </c>
      <c r="AI30" s="82">
        <v>177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54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-54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177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-177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540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540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1770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1770</v>
      </c>
      <c r="DF30" s="81">
        <f t="shared" si="31"/>
        <v>231</v>
      </c>
      <c r="DG30" s="81">
        <f t="shared" si="32"/>
        <v>-54</v>
      </c>
      <c r="DH30" s="81">
        <f t="shared" si="33"/>
        <v>0</v>
      </c>
      <c r="DI30" s="81">
        <f t="shared" si="34"/>
        <v>0</v>
      </c>
      <c r="DJ30" s="81">
        <f t="shared" si="35"/>
        <v>-177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-9</v>
      </c>
      <c r="D31" s="82">
        <v>0</v>
      </c>
      <c r="E31" s="82">
        <v>0</v>
      </c>
      <c r="F31" s="82">
        <v>-170.57400000000001</v>
      </c>
      <c r="G31" s="82">
        <v>-179.57400000000001</v>
      </c>
      <c r="H31" s="76"/>
      <c r="I31" s="31">
        <v>29</v>
      </c>
      <c r="J31" s="82">
        <v>9</v>
      </c>
      <c r="K31" s="82">
        <v>0</v>
      </c>
      <c r="L31" s="82">
        <v>0</v>
      </c>
      <c r="M31" s="82">
        <v>0</v>
      </c>
      <c r="N31" s="82">
        <v>9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170.57400000000001</v>
      </c>
      <c r="AF31" s="82">
        <v>0</v>
      </c>
      <c r="AG31" s="82">
        <v>0</v>
      </c>
      <c r="AH31" s="82">
        <v>0</v>
      </c>
      <c r="AI31" s="82">
        <v>170.57400000000001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9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-9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170.57400000000001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-170.57400000000001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90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90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1705.7400000000002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1705.7400000000002</v>
      </c>
      <c r="DF31" s="81">
        <f t="shared" si="31"/>
        <v>179.57400000000001</v>
      </c>
      <c r="DG31" s="81">
        <f t="shared" si="32"/>
        <v>-9</v>
      </c>
      <c r="DH31" s="81">
        <f t="shared" si="33"/>
        <v>0</v>
      </c>
      <c r="DI31" s="81">
        <f t="shared" si="34"/>
        <v>0</v>
      </c>
      <c r="DJ31" s="81">
        <f t="shared" si="35"/>
        <v>-170.57400000000001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-45</v>
      </c>
      <c r="D32" s="82">
        <v>0</v>
      </c>
      <c r="E32" s="82">
        <v>0</v>
      </c>
      <c r="F32" s="82">
        <v>-160.066</v>
      </c>
      <c r="G32" s="82">
        <v>-205.066</v>
      </c>
      <c r="H32" s="76"/>
      <c r="I32" s="31">
        <v>30</v>
      </c>
      <c r="J32" s="82">
        <v>45</v>
      </c>
      <c r="K32" s="82">
        <v>0</v>
      </c>
      <c r="L32" s="82">
        <v>0</v>
      </c>
      <c r="M32" s="82">
        <v>0</v>
      </c>
      <c r="N32" s="82">
        <v>45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160.066</v>
      </c>
      <c r="AF32" s="82">
        <v>0</v>
      </c>
      <c r="AG32" s="82">
        <v>0</v>
      </c>
      <c r="AH32" s="82">
        <v>0</v>
      </c>
      <c r="AI32" s="82">
        <v>160.066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45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-45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160.066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-160.066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450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450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1600.66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1600.66</v>
      </c>
      <c r="DF32" s="81">
        <f t="shared" si="31"/>
        <v>205.066</v>
      </c>
      <c r="DG32" s="81">
        <f t="shared" si="32"/>
        <v>-45</v>
      </c>
      <c r="DH32" s="81">
        <f t="shared" si="33"/>
        <v>0</v>
      </c>
      <c r="DI32" s="81">
        <f t="shared" si="34"/>
        <v>0</v>
      </c>
      <c r="DJ32" s="81">
        <f t="shared" si="35"/>
        <v>-160.066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-60</v>
      </c>
      <c r="D33" s="82">
        <v>0</v>
      </c>
      <c r="E33" s="82">
        <v>0</v>
      </c>
      <c r="F33" s="82">
        <v>-156.054</v>
      </c>
      <c r="G33" s="82">
        <v>-216.054</v>
      </c>
      <c r="H33" s="76"/>
      <c r="I33" s="31">
        <v>31</v>
      </c>
      <c r="J33" s="82">
        <v>60</v>
      </c>
      <c r="K33" s="82">
        <v>0</v>
      </c>
      <c r="L33" s="82">
        <v>0</v>
      </c>
      <c r="M33" s="82">
        <v>0</v>
      </c>
      <c r="N33" s="82">
        <v>60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156.054</v>
      </c>
      <c r="AF33" s="82">
        <v>0</v>
      </c>
      <c r="AG33" s="82">
        <v>0</v>
      </c>
      <c r="AH33" s="82">
        <v>0</v>
      </c>
      <c r="AI33" s="82">
        <v>156.054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156.054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-156.054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600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600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1560.54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1560.54</v>
      </c>
      <c r="DF33" s="81">
        <f t="shared" si="31"/>
        <v>216.054</v>
      </c>
      <c r="DG33" s="81">
        <f t="shared" si="32"/>
        <v>-60</v>
      </c>
      <c r="DH33" s="81">
        <f t="shared" si="33"/>
        <v>0</v>
      </c>
      <c r="DI33" s="81">
        <f t="shared" si="34"/>
        <v>0</v>
      </c>
      <c r="DJ33" s="81">
        <f t="shared" si="35"/>
        <v>-156.054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-65</v>
      </c>
      <c r="D34" s="82">
        <v>0</v>
      </c>
      <c r="E34" s="82">
        <v>0</v>
      </c>
      <c r="F34" s="82">
        <v>-154.803</v>
      </c>
      <c r="G34" s="82">
        <v>-219.803</v>
      </c>
      <c r="H34" s="76"/>
      <c r="I34" s="31">
        <v>32</v>
      </c>
      <c r="J34" s="82">
        <v>65</v>
      </c>
      <c r="K34" s="82">
        <v>0</v>
      </c>
      <c r="L34" s="82">
        <v>0</v>
      </c>
      <c r="M34" s="82">
        <v>0</v>
      </c>
      <c r="N34" s="82">
        <v>65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154.803</v>
      </c>
      <c r="AF34" s="82">
        <v>0</v>
      </c>
      <c r="AG34" s="82">
        <v>0</v>
      </c>
      <c r="AH34" s="82">
        <v>0</v>
      </c>
      <c r="AI34" s="82">
        <v>154.803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65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-65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154.803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-154.803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650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650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1548.03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1548.03</v>
      </c>
      <c r="DF34" s="81">
        <f t="shared" si="31"/>
        <v>219.803</v>
      </c>
      <c r="DG34" s="81">
        <f t="shared" si="32"/>
        <v>-65</v>
      </c>
      <c r="DH34" s="81">
        <f t="shared" si="33"/>
        <v>0</v>
      </c>
      <c r="DI34" s="81">
        <f t="shared" si="34"/>
        <v>0</v>
      </c>
      <c r="DJ34" s="81">
        <f t="shared" si="35"/>
        <v>-154.803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-115</v>
      </c>
      <c r="D35" s="82">
        <v>0</v>
      </c>
      <c r="E35" s="82">
        <v>0</v>
      </c>
      <c r="F35" s="82">
        <v>-148.41200000000001</v>
      </c>
      <c r="G35" s="82">
        <v>-263.41199999999998</v>
      </c>
      <c r="H35" s="76"/>
      <c r="I35" s="31">
        <v>33</v>
      </c>
      <c r="J35" s="82">
        <v>115</v>
      </c>
      <c r="K35" s="82">
        <v>0</v>
      </c>
      <c r="L35" s="82">
        <v>0</v>
      </c>
      <c r="M35" s="82">
        <v>0</v>
      </c>
      <c r="N35" s="82">
        <v>115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148.41200000000001</v>
      </c>
      <c r="AF35" s="82">
        <v>0</v>
      </c>
      <c r="AG35" s="82">
        <v>0</v>
      </c>
      <c r="AH35" s="82">
        <v>0</v>
      </c>
      <c r="AI35" s="82">
        <v>148.41200000000001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115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-115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148.41200000000001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-148.41200000000001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1150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1150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1484.1200000000001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1484.1200000000001</v>
      </c>
      <c r="DF35" s="81">
        <f t="shared" si="31"/>
        <v>263.41200000000003</v>
      </c>
      <c r="DG35" s="81">
        <f t="shared" si="32"/>
        <v>-115</v>
      </c>
      <c r="DH35" s="81">
        <f t="shared" si="33"/>
        <v>0</v>
      </c>
      <c r="DI35" s="81">
        <f t="shared" si="34"/>
        <v>0</v>
      </c>
      <c r="DJ35" s="81">
        <f t="shared" si="35"/>
        <v>-148.41200000000001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-130</v>
      </c>
      <c r="D36" s="82">
        <v>0</v>
      </c>
      <c r="E36" s="82">
        <v>0</v>
      </c>
      <c r="F36" s="82">
        <v>-131.71</v>
      </c>
      <c r="G36" s="82">
        <v>-261.70999999999998</v>
      </c>
      <c r="H36" s="76"/>
      <c r="I36" s="31">
        <v>34</v>
      </c>
      <c r="J36" s="82">
        <v>130</v>
      </c>
      <c r="K36" s="82">
        <v>0</v>
      </c>
      <c r="L36" s="82">
        <v>0</v>
      </c>
      <c r="M36" s="82">
        <v>0</v>
      </c>
      <c r="N36" s="82">
        <v>130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131.71</v>
      </c>
      <c r="AF36" s="82">
        <v>0</v>
      </c>
      <c r="AG36" s="82">
        <v>0</v>
      </c>
      <c r="AH36" s="82">
        <v>0</v>
      </c>
      <c r="AI36" s="82">
        <v>131.71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130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-130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131.71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-131.71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1300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1300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1317.1000000000001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1317.1000000000001</v>
      </c>
      <c r="DF36" s="81">
        <f t="shared" si="31"/>
        <v>261.71000000000004</v>
      </c>
      <c r="DG36" s="81">
        <f t="shared" si="32"/>
        <v>-130</v>
      </c>
      <c r="DH36" s="81">
        <f t="shared" si="33"/>
        <v>0</v>
      </c>
      <c r="DI36" s="81">
        <f t="shared" si="34"/>
        <v>0</v>
      </c>
      <c r="DJ36" s="81">
        <f t="shared" si="35"/>
        <v>-131.71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-150</v>
      </c>
      <c r="D37" s="82">
        <v>0</v>
      </c>
      <c r="E37" s="82">
        <v>0</v>
      </c>
      <c r="F37" s="82">
        <v>-135.411</v>
      </c>
      <c r="G37" s="82">
        <v>-285.411</v>
      </c>
      <c r="H37" s="76"/>
      <c r="I37" s="31">
        <v>35</v>
      </c>
      <c r="J37" s="82">
        <v>150</v>
      </c>
      <c r="K37" s="82">
        <v>0</v>
      </c>
      <c r="L37" s="82">
        <v>0</v>
      </c>
      <c r="M37" s="82">
        <v>0</v>
      </c>
      <c r="N37" s="82">
        <v>150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135.411</v>
      </c>
      <c r="AF37" s="82">
        <v>0</v>
      </c>
      <c r="AG37" s="82">
        <v>0</v>
      </c>
      <c r="AH37" s="82">
        <v>0</v>
      </c>
      <c r="AI37" s="82">
        <v>135.411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150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-150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135.411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-135.411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1500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1500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1354.1100000000001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1354.1100000000001</v>
      </c>
      <c r="DF37" s="81">
        <f t="shared" si="31"/>
        <v>285.411</v>
      </c>
      <c r="DG37" s="81">
        <f t="shared" si="32"/>
        <v>-150</v>
      </c>
      <c r="DH37" s="81">
        <f t="shared" si="33"/>
        <v>0</v>
      </c>
      <c r="DI37" s="81">
        <f t="shared" si="34"/>
        <v>0</v>
      </c>
      <c r="DJ37" s="81">
        <f t="shared" si="35"/>
        <v>-135.411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-104</v>
      </c>
      <c r="D38" s="82">
        <v>0</v>
      </c>
      <c r="E38" s="82">
        <v>0</v>
      </c>
      <c r="F38" s="82">
        <v>0</v>
      </c>
      <c r="G38" s="82">
        <v>-104</v>
      </c>
      <c r="H38" s="76"/>
      <c r="I38" s="31">
        <v>36</v>
      </c>
      <c r="J38" s="82">
        <v>104</v>
      </c>
      <c r="K38" s="82">
        <v>0</v>
      </c>
      <c r="L38" s="82">
        <v>0</v>
      </c>
      <c r="M38" s="82">
        <v>0</v>
      </c>
      <c r="N38" s="82">
        <v>104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104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-104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1040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1040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104</v>
      </c>
      <c r="DG38" s="81">
        <f t="shared" si="32"/>
        <v>-104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-100</v>
      </c>
      <c r="D39" s="82">
        <v>0</v>
      </c>
      <c r="E39" s="82">
        <v>0</v>
      </c>
      <c r="F39" s="82">
        <v>0</v>
      </c>
      <c r="G39" s="82">
        <v>-100</v>
      </c>
      <c r="H39" s="76"/>
      <c r="I39" s="31">
        <v>37</v>
      </c>
      <c r="J39" s="82">
        <v>100</v>
      </c>
      <c r="K39" s="82">
        <v>0</v>
      </c>
      <c r="L39" s="82">
        <v>0</v>
      </c>
      <c r="M39" s="82">
        <v>0</v>
      </c>
      <c r="N39" s="82">
        <v>100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100</v>
      </c>
      <c r="DG39" s="81">
        <f t="shared" si="32"/>
        <v>-100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-101</v>
      </c>
      <c r="D40" s="82">
        <v>0</v>
      </c>
      <c r="E40" s="82">
        <v>0</v>
      </c>
      <c r="F40" s="82">
        <v>0</v>
      </c>
      <c r="G40" s="82">
        <v>-101</v>
      </c>
      <c r="H40" s="76"/>
      <c r="I40" s="31">
        <v>38</v>
      </c>
      <c r="J40" s="82">
        <v>101</v>
      </c>
      <c r="K40" s="82">
        <v>0</v>
      </c>
      <c r="L40" s="82">
        <v>0</v>
      </c>
      <c r="M40" s="82">
        <v>0</v>
      </c>
      <c r="N40" s="82">
        <v>101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101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-101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1010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1010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101</v>
      </c>
      <c r="DG40" s="81">
        <f t="shared" si="32"/>
        <v>-101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-120</v>
      </c>
      <c r="D41" s="82">
        <v>0</v>
      </c>
      <c r="E41" s="82">
        <v>0</v>
      </c>
      <c r="F41" s="82">
        <v>0</v>
      </c>
      <c r="G41" s="82">
        <v>-120</v>
      </c>
      <c r="H41" s="76"/>
      <c r="I41" s="31">
        <v>39</v>
      </c>
      <c r="J41" s="82">
        <v>120</v>
      </c>
      <c r="K41" s="82">
        <v>0</v>
      </c>
      <c r="L41" s="82">
        <v>0</v>
      </c>
      <c r="M41" s="82">
        <v>0</v>
      </c>
      <c r="N41" s="82">
        <v>120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120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-120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1200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1200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120</v>
      </c>
      <c r="DG41" s="81">
        <f t="shared" si="32"/>
        <v>-120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-101</v>
      </c>
      <c r="D42" s="82">
        <v>0</v>
      </c>
      <c r="E42" s="82">
        <v>0</v>
      </c>
      <c r="F42" s="82">
        <v>0</v>
      </c>
      <c r="G42" s="82">
        <v>-101</v>
      </c>
      <c r="H42" s="76"/>
      <c r="I42" s="31">
        <v>40</v>
      </c>
      <c r="J42" s="82">
        <v>101</v>
      </c>
      <c r="K42" s="82">
        <v>0</v>
      </c>
      <c r="L42" s="82">
        <v>0</v>
      </c>
      <c r="M42" s="82">
        <v>0</v>
      </c>
      <c r="N42" s="82">
        <v>101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101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-101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1010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1010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101</v>
      </c>
      <c r="DG42" s="81">
        <f t="shared" si="32"/>
        <v>-101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-116</v>
      </c>
      <c r="D43" s="82">
        <v>0</v>
      </c>
      <c r="E43" s="82">
        <v>0</v>
      </c>
      <c r="F43" s="82">
        <v>0</v>
      </c>
      <c r="G43" s="82">
        <v>-116</v>
      </c>
      <c r="H43" s="76"/>
      <c r="I43" s="31">
        <v>41</v>
      </c>
      <c r="J43" s="82">
        <v>116</v>
      </c>
      <c r="K43" s="82">
        <v>0</v>
      </c>
      <c r="L43" s="82">
        <v>0</v>
      </c>
      <c r="M43" s="82">
        <v>0</v>
      </c>
      <c r="N43" s="82">
        <v>116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116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-116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1160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1160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116</v>
      </c>
      <c r="DG43" s="81">
        <f t="shared" si="32"/>
        <v>-116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-135</v>
      </c>
      <c r="D44" s="82">
        <v>0</v>
      </c>
      <c r="E44" s="82">
        <v>0</v>
      </c>
      <c r="F44" s="82">
        <v>0</v>
      </c>
      <c r="G44" s="82">
        <v>-135</v>
      </c>
      <c r="H44" s="76"/>
      <c r="I44" s="31">
        <v>42</v>
      </c>
      <c r="J44" s="82">
        <v>135</v>
      </c>
      <c r="K44" s="82">
        <v>0</v>
      </c>
      <c r="L44" s="82">
        <v>0</v>
      </c>
      <c r="M44" s="82">
        <v>0</v>
      </c>
      <c r="N44" s="82">
        <v>135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135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-135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1350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1350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135</v>
      </c>
      <c r="DG44" s="81">
        <f t="shared" si="32"/>
        <v>-135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-81</v>
      </c>
      <c r="D45" s="82">
        <v>0</v>
      </c>
      <c r="E45" s="82">
        <v>0</v>
      </c>
      <c r="F45" s="82">
        <v>0</v>
      </c>
      <c r="G45" s="82">
        <v>-81</v>
      </c>
      <c r="H45" s="76"/>
      <c r="I45" s="31">
        <v>43</v>
      </c>
      <c r="J45" s="82">
        <v>81</v>
      </c>
      <c r="K45" s="82">
        <v>0</v>
      </c>
      <c r="L45" s="82">
        <v>0</v>
      </c>
      <c r="M45" s="82">
        <v>0</v>
      </c>
      <c r="N45" s="82">
        <v>81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81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-81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810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810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81</v>
      </c>
      <c r="DG45" s="81">
        <f t="shared" si="32"/>
        <v>-81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-99</v>
      </c>
      <c r="D46" s="82">
        <v>0</v>
      </c>
      <c r="E46" s="82">
        <v>0</v>
      </c>
      <c r="F46" s="82">
        <v>0</v>
      </c>
      <c r="G46" s="82">
        <v>-99</v>
      </c>
      <c r="H46" s="76"/>
      <c r="I46" s="31">
        <v>44</v>
      </c>
      <c r="J46" s="82">
        <v>99</v>
      </c>
      <c r="K46" s="82">
        <v>0</v>
      </c>
      <c r="L46" s="82">
        <v>0</v>
      </c>
      <c r="M46" s="82">
        <v>0</v>
      </c>
      <c r="N46" s="82">
        <v>99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99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-99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990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990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99</v>
      </c>
      <c r="DG46" s="81">
        <f t="shared" si="32"/>
        <v>-99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-71</v>
      </c>
      <c r="D47" s="82">
        <v>0</v>
      </c>
      <c r="E47" s="82">
        <v>0</v>
      </c>
      <c r="F47" s="82">
        <v>0</v>
      </c>
      <c r="G47" s="82">
        <v>-71</v>
      </c>
      <c r="H47" s="76"/>
      <c r="I47" s="31">
        <v>45</v>
      </c>
      <c r="J47" s="82">
        <v>71</v>
      </c>
      <c r="K47" s="82">
        <v>0</v>
      </c>
      <c r="L47" s="82">
        <v>0</v>
      </c>
      <c r="M47" s="82">
        <v>0</v>
      </c>
      <c r="N47" s="82">
        <v>71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71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-71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710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710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71</v>
      </c>
      <c r="DG47" s="81">
        <f t="shared" si="32"/>
        <v>-71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-38</v>
      </c>
      <c r="D48" s="82">
        <v>0</v>
      </c>
      <c r="E48" s="82">
        <v>0</v>
      </c>
      <c r="F48" s="82">
        <v>0</v>
      </c>
      <c r="G48" s="82">
        <v>-38</v>
      </c>
      <c r="H48" s="76"/>
      <c r="I48" s="31">
        <v>46</v>
      </c>
      <c r="J48" s="82">
        <v>38</v>
      </c>
      <c r="K48" s="82">
        <v>0</v>
      </c>
      <c r="L48" s="82">
        <v>0</v>
      </c>
      <c r="M48" s="82">
        <v>0</v>
      </c>
      <c r="N48" s="82">
        <v>38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38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-38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380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380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38</v>
      </c>
      <c r="DG48" s="81">
        <f t="shared" si="32"/>
        <v>-38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-18</v>
      </c>
      <c r="D49" s="82">
        <v>0</v>
      </c>
      <c r="E49" s="82">
        <v>0</v>
      </c>
      <c r="F49" s="82">
        <v>0</v>
      </c>
      <c r="G49" s="82">
        <v>-18</v>
      </c>
      <c r="H49" s="76"/>
      <c r="I49" s="31">
        <v>47</v>
      </c>
      <c r="J49" s="82">
        <v>18</v>
      </c>
      <c r="K49" s="82">
        <v>0</v>
      </c>
      <c r="L49" s="82">
        <v>0</v>
      </c>
      <c r="M49" s="82">
        <v>0</v>
      </c>
      <c r="N49" s="82">
        <v>18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18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-18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180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180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18</v>
      </c>
      <c r="DG49" s="81">
        <f t="shared" si="32"/>
        <v>-18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-8</v>
      </c>
      <c r="D71" s="82">
        <v>0</v>
      </c>
      <c r="E71" s="82">
        <v>0</v>
      </c>
      <c r="F71" s="82">
        <v>0</v>
      </c>
      <c r="G71" s="82">
        <v>-8</v>
      </c>
      <c r="H71" s="76"/>
      <c r="I71" s="31">
        <v>69</v>
      </c>
      <c r="J71" s="82">
        <v>8</v>
      </c>
      <c r="K71" s="82">
        <v>0</v>
      </c>
      <c r="L71" s="82">
        <v>0</v>
      </c>
      <c r="M71" s="82">
        <v>0</v>
      </c>
      <c r="N71" s="82">
        <v>8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8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-8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80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80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8</v>
      </c>
      <c r="DG71" s="81">
        <f t="shared" si="60"/>
        <v>-8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-47</v>
      </c>
      <c r="D72" s="82">
        <v>0</v>
      </c>
      <c r="E72" s="82">
        <v>0</v>
      </c>
      <c r="F72" s="82">
        <v>0</v>
      </c>
      <c r="G72" s="82">
        <v>-47</v>
      </c>
      <c r="H72" s="76"/>
      <c r="I72" s="31">
        <v>70</v>
      </c>
      <c r="J72" s="82">
        <v>47</v>
      </c>
      <c r="K72" s="82">
        <v>0</v>
      </c>
      <c r="L72" s="82">
        <v>0</v>
      </c>
      <c r="M72" s="82">
        <v>0</v>
      </c>
      <c r="N72" s="82">
        <v>47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47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-47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470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470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47</v>
      </c>
      <c r="DG72" s="81">
        <f t="shared" si="60"/>
        <v>-47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-36</v>
      </c>
      <c r="D73" s="82">
        <v>0</v>
      </c>
      <c r="E73" s="82">
        <v>0</v>
      </c>
      <c r="F73" s="82">
        <v>0</v>
      </c>
      <c r="G73" s="82">
        <v>-36</v>
      </c>
      <c r="H73" s="76"/>
      <c r="I73" s="31">
        <v>71</v>
      </c>
      <c r="J73" s="82">
        <v>36</v>
      </c>
      <c r="K73" s="82">
        <v>0</v>
      </c>
      <c r="L73" s="82">
        <v>0</v>
      </c>
      <c r="M73" s="82">
        <v>0</v>
      </c>
      <c r="N73" s="82">
        <v>36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36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-36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360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360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36</v>
      </c>
      <c r="DG73" s="81">
        <f t="shared" si="60"/>
        <v>-36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-61</v>
      </c>
      <c r="D74" s="82">
        <v>0</v>
      </c>
      <c r="E74" s="82">
        <v>0</v>
      </c>
      <c r="F74" s="82">
        <v>0</v>
      </c>
      <c r="G74" s="82">
        <v>-61</v>
      </c>
      <c r="H74" s="76"/>
      <c r="I74" s="31">
        <v>72</v>
      </c>
      <c r="J74" s="82">
        <v>61</v>
      </c>
      <c r="K74" s="82">
        <v>0</v>
      </c>
      <c r="L74" s="82">
        <v>0</v>
      </c>
      <c r="M74" s="82">
        <v>0</v>
      </c>
      <c r="N74" s="82">
        <v>61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61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-61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610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610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61</v>
      </c>
      <c r="DG74" s="81">
        <f t="shared" si="60"/>
        <v>-61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-35</v>
      </c>
      <c r="D75" s="82">
        <v>0</v>
      </c>
      <c r="E75" s="82">
        <v>0</v>
      </c>
      <c r="F75" s="82">
        <v>0</v>
      </c>
      <c r="G75" s="82">
        <v>-35</v>
      </c>
      <c r="H75" s="76"/>
      <c r="I75" s="31">
        <v>73</v>
      </c>
      <c r="J75" s="82">
        <v>35</v>
      </c>
      <c r="K75" s="82">
        <v>0</v>
      </c>
      <c r="L75" s="82">
        <v>0</v>
      </c>
      <c r="M75" s="82">
        <v>0</v>
      </c>
      <c r="N75" s="82">
        <v>35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35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-35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350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350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35</v>
      </c>
      <c r="DG75" s="81">
        <f t="shared" si="60"/>
        <v>-35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-34</v>
      </c>
      <c r="D76" s="82">
        <v>0</v>
      </c>
      <c r="E76" s="82">
        <v>0</v>
      </c>
      <c r="F76" s="82">
        <v>-105.07599999999999</v>
      </c>
      <c r="G76" s="82">
        <v>-139.07599999999999</v>
      </c>
      <c r="H76" s="76"/>
      <c r="I76" s="31">
        <v>74</v>
      </c>
      <c r="J76" s="82">
        <v>34</v>
      </c>
      <c r="K76" s="82">
        <v>0</v>
      </c>
      <c r="L76" s="82">
        <v>0</v>
      </c>
      <c r="M76" s="82">
        <v>0</v>
      </c>
      <c r="N76" s="82">
        <v>34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105.07599999999999</v>
      </c>
      <c r="AF76" s="82">
        <v>0</v>
      </c>
      <c r="AG76" s="82">
        <v>0</v>
      </c>
      <c r="AH76" s="82">
        <v>0</v>
      </c>
      <c r="AI76" s="82">
        <v>105.07599999999999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34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-34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105.07599999999999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-105.07599999999999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340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340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1050.76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1050.76</v>
      </c>
      <c r="DF76" s="81">
        <f t="shared" si="59"/>
        <v>139.07599999999999</v>
      </c>
      <c r="DG76" s="81">
        <f t="shared" si="60"/>
        <v>-34</v>
      </c>
      <c r="DH76" s="81">
        <f t="shared" si="61"/>
        <v>0</v>
      </c>
      <c r="DI76" s="81">
        <f t="shared" si="62"/>
        <v>0</v>
      </c>
      <c r="DJ76" s="81">
        <f t="shared" si="63"/>
        <v>-105.07599999999999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-95</v>
      </c>
      <c r="D77" s="82">
        <v>0</v>
      </c>
      <c r="E77" s="82">
        <v>0</v>
      </c>
      <c r="F77" s="82">
        <v>-114.836</v>
      </c>
      <c r="G77" s="82">
        <v>-209.83600000000001</v>
      </c>
      <c r="H77" s="76"/>
      <c r="I77" s="31">
        <v>75</v>
      </c>
      <c r="J77" s="82">
        <v>95</v>
      </c>
      <c r="K77" s="82">
        <v>0</v>
      </c>
      <c r="L77" s="82">
        <v>0</v>
      </c>
      <c r="M77" s="82">
        <v>0</v>
      </c>
      <c r="N77" s="82">
        <v>95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114.836</v>
      </c>
      <c r="AF77" s="82">
        <v>0</v>
      </c>
      <c r="AG77" s="82">
        <v>0</v>
      </c>
      <c r="AH77" s="82">
        <v>0</v>
      </c>
      <c r="AI77" s="82">
        <v>114.836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95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-95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114.836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-114.836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950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950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1148.3599999999999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1148.3599999999999</v>
      </c>
      <c r="DF77" s="81">
        <f t="shared" si="59"/>
        <v>209.83600000000001</v>
      </c>
      <c r="DG77" s="81">
        <f t="shared" si="60"/>
        <v>-95</v>
      </c>
      <c r="DH77" s="81">
        <f t="shared" si="61"/>
        <v>0</v>
      </c>
      <c r="DI77" s="81">
        <f t="shared" si="62"/>
        <v>0</v>
      </c>
      <c r="DJ77" s="81">
        <f t="shared" si="63"/>
        <v>-114.836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-90</v>
      </c>
      <c r="D78" s="82">
        <v>0</v>
      </c>
      <c r="E78" s="82">
        <v>0</v>
      </c>
      <c r="F78" s="82">
        <v>-101.85599999999999</v>
      </c>
      <c r="G78" s="82">
        <v>-191.85599999999999</v>
      </c>
      <c r="H78" s="76"/>
      <c r="I78" s="31">
        <v>76</v>
      </c>
      <c r="J78" s="82">
        <v>90</v>
      </c>
      <c r="K78" s="82">
        <v>0</v>
      </c>
      <c r="L78" s="82">
        <v>0</v>
      </c>
      <c r="M78" s="82">
        <v>0</v>
      </c>
      <c r="N78" s="82">
        <v>90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101.85599999999999</v>
      </c>
      <c r="AF78" s="82">
        <v>0</v>
      </c>
      <c r="AG78" s="82">
        <v>0</v>
      </c>
      <c r="AH78" s="82">
        <v>0</v>
      </c>
      <c r="AI78" s="82">
        <v>101.85599999999999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90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-90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101.85599999999999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-101.85599999999999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900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900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1018.56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1018.56</v>
      </c>
      <c r="DF78" s="81">
        <f t="shared" si="59"/>
        <v>191.85599999999999</v>
      </c>
      <c r="DG78" s="81">
        <f t="shared" si="60"/>
        <v>-90</v>
      </c>
      <c r="DH78" s="81">
        <f t="shared" si="61"/>
        <v>0</v>
      </c>
      <c r="DI78" s="81">
        <f t="shared" si="62"/>
        <v>0</v>
      </c>
      <c r="DJ78" s="81">
        <f t="shared" si="63"/>
        <v>-101.85599999999999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-70</v>
      </c>
      <c r="D79" s="82">
        <v>0</v>
      </c>
      <c r="E79" s="82">
        <v>0</v>
      </c>
      <c r="F79" s="82">
        <v>-77.781999999999996</v>
      </c>
      <c r="G79" s="82">
        <v>-147.78200000000001</v>
      </c>
      <c r="H79" s="76"/>
      <c r="I79" s="31">
        <v>77</v>
      </c>
      <c r="J79" s="82">
        <v>70</v>
      </c>
      <c r="K79" s="82">
        <v>0</v>
      </c>
      <c r="L79" s="82">
        <v>0</v>
      </c>
      <c r="M79" s="82">
        <v>0</v>
      </c>
      <c r="N79" s="82">
        <v>70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77.781999999999996</v>
      </c>
      <c r="AF79" s="82">
        <v>0</v>
      </c>
      <c r="AG79" s="82">
        <v>0</v>
      </c>
      <c r="AH79" s="82">
        <v>0</v>
      </c>
      <c r="AI79" s="82">
        <v>77.781999999999996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70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-70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77.781999999999996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-77.781999999999996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700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700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777.81999999999994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777.81999999999994</v>
      </c>
      <c r="DF79" s="81">
        <f t="shared" si="59"/>
        <v>147.78199999999998</v>
      </c>
      <c r="DG79" s="81">
        <f t="shared" si="60"/>
        <v>-70</v>
      </c>
      <c r="DH79" s="81">
        <f t="shared" si="61"/>
        <v>0</v>
      </c>
      <c r="DI79" s="81">
        <f t="shared" si="62"/>
        <v>0</v>
      </c>
      <c r="DJ79" s="81">
        <f t="shared" si="63"/>
        <v>-77.781999999999996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-65</v>
      </c>
      <c r="D80" s="82">
        <v>0</v>
      </c>
      <c r="E80" s="82">
        <v>0</v>
      </c>
      <c r="F80" s="82">
        <v>-67.021000000000001</v>
      </c>
      <c r="G80" s="82">
        <v>-132.02099999999999</v>
      </c>
      <c r="H80" s="76"/>
      <c r="I80" s="31">
        <v>78</v>
      </c>
      <c r="J80" s="82">
        <v>65</v>
      </c>
      <c r="K80" s="82">
        <v>0</v>
      </c>
      <c r="L80" s="82">
        <v>0</v>
      </c>
      <c r="M80" s="82">
        <v>0</v>
      </c>
      <c r="N80" s="82">
        <v>65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67.021000000000001</v>
      </c>
      <c r="AF80" s="82">
        <v>0</v>
      </c>
      <c r="AG80" s="82">
        <v>0</v>
      </c>
      <c r="AH80" s="82">
        <v>0</v>
      </c>
      <c r="AI80" s="82">
        <v>67.021000000000001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65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-65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67.021000000000001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-67.021000000000001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650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650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670.21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670.21</v>
      </c>
      <c r="DF80" s="81">
        <f t="shared" si="59"/>
        <v>132.02100000000002</v>
      </c>
      <c r="DG80" s="81">
        <f t="shared" si="60"/>
        <v>-65</v>
      </c>
      <c r="DH80" s="81">
        <f t="shared" si="61"/>
        <v>0</v>
      </c>
      <c r="DI80" s="81">
        <f t="shared" si="62"/>
        <v>0</v>
      </c>
      <c r="DJ80" s="81">
        <f t="shared" si="63"/>
        <v>-67.021000000000001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-65</v>
      </c>
      <c r="D81" s="82">
        <v>0</v>
      </c>
      <c r="E81" s="82">
        <v>0</v>
      </c>
      <c r="F81" s="82">
        <v>-76.096999999999994</v>
      </c>
      <c r="G81" s="82">
        <v>-141.09700000000001</v>
      </c>
      <c r="H81" s="76"/>
      <c r="I81" s="31">
        <v>79</v>
      </c>
      <c r="J81" s="82">
        <v>65</v>
      </c>
      <c r="K81" s="82">
        <v>0</v>
      </c>
      <c r="L81" s="82">
        <v>0</v>
      </c>
      <c r="M81" s="82">
        <v>0</v>
      </c>
      <c r="N81" s="82">
        <v>65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76.096999999999994</v>
      </c>
      <c r="AF81" s="82">
        <v>0</v>
      </c>
      <c r="AG81" s="82">
        <v>0</v>
      </c>
      <c r="AH81" s="82">
        <v>0</v>
      </c>
      <c r="AI81" s="82">
        <v>76.096999999999994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65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-65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76.096999999999994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-76.096999999999994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650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650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760.96999999999991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760.96999999999991</v>
      </c>
      <c r="DF81" s="81">
        <f t="shared" si="59"/>
        <v>141.09699999999998</v>
      </c>
      <c r="DG81" s="81">
        <f t="shared" si="60"/>
        <v>-65</v>
      </c>
      <c r="DH81" s="81">
        <f t="shared" si="61"/>
        <v>0</v>
      </c>
      <c r="DI81" s="81">
        <f t="shared" si="62"/>
        <v>0</v>
      </c>
      <c r="DJ81" s="81">
        <f t="shared" si="63"/>
        <v>-76.096999999999994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</v>
      </c>
      <c r="D82" s="82">
        <v>0</v>
      </c>
      <c r="E82" s="82">
        <v>0</v>
      </c>
      <c r="F82" s="82">
        <v>-69.831999999999994</v>
      </c>
      <c r="G82" s="82">
        <v>-73.831999999999994</v>
      </c>
      <c r="H82" s="76"/>
      <c r="I82" s="31">
        <v>80</v>
      </c>
      <c r="J82" s="82">
        <v>4</v>
      </c>
      <c r="K82" s="82">
        <v>0</v>
      </c>
      <c r="L82" s="82">
        <v>0</v>
      </c>
      <c r="M82" s="82">
        <v>0</v>
      </c>
      <c r="N82" s="82">
        <v>4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69.831999999999994</v>
      </c>
      <c r="AF82" s="82">
        <v>0</v>
      </c>
      <c r="AG82" s="82">
        <v>0</v>
      </c>
      <c r="AH82" s="82">
        <v>0</v>
      </c>
      <c r="AI82" s="82">
        <v>69.831999999999994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69.831999999999994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-69.831999999999994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698.31999999999994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698.31999999999994</v>
      </c>
      <c r="DF82" s="81">
        <f t="shared" si="59"/>
        <v>73.831999999999994</v>
      </c>
      <c r="DG82" s="81">
        <f t="shared" si="60"/>
        <v>-4</v>
      </c>
      <c r="DH82" s="81">
        <f t="shared" si="61"/>
        <v>0</v>
      </c>
      <c r="DI82" s="81">
        <f t="shared" si="62"/>
        <v>0</v>
      </c>
      <c r="DJ82" s="81">
        <f t="shared" si="63"/>
        <v>-69.831999999999994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-124</v>
      </c>
      <c r="D83" s="82">
        <v>0</v>
      </c>
      <c r="E83" s="82">
        <v>0</v>
      </c>
      <c r="F83" s="82">
        <v>-93.337999999999994</v>
      </c>
      <c r="G83" s="82">
        <v>-217.33799999999999</v>
      </c>
      <c r="H83" s="76"/>
      <c r="I83" s="31">
        <v>81</v>
      </c>
      <c r="J83" s="82">
        <v>124</v>
      </c>
      <c r="K83" s="82">
        <v>0</v>
      </c>
      <c r="L83" s="82">
        <v>0</v>
      </c>
      <c r="M83" s="82">
        <v>0</v>
      </c>
      <c r="N83" s="82">
        <v>124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93.337999999999994</v>
      </c>
      <c r="AF83" s="82">
        <v>0</v>
      </c>
      <c r="AG83" s="82">
        <v>0</v>
      </c>
      <c r="AH83" s="82">
        <v>0</v>
      </c>
      <c r="AI83" s="82">
        <v>93.337999999999994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124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-124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93.337999999999994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-93.337999999999994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1240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1240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933.37999999999988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933.37999999999988</v>
      </c>
      <c r="DF83" s="81">
        <f t="shared" si="59"/>
        <v>217.33799999999999</v>
      </c>
      <c r="DG83" s="81">
        <f t="shared" si="60"/>
        <v>-124</v>
      </c>
      <c r="DH83" s="81">
        <f t="shared" si="61"/>
        <v>0</v>
      </c>
      <c r="DI83" s="81">
        <f t="shared" si="62"/>
        <v>0</v>
      </c>
      <c r="DJ83" s="81">
        <f t="shared" si="63"/>
        <v>-93.337999999999994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-139</v>
      </c>
      <c r="D84" s="82">
        <v>0</v>
      </c>
      <c r="E84" s="82">
        <v>0</v>
      </c>
      <c r="F84" s="82">
        <v>-133.38999999999999</v>
      </c>
      <c r="G84" s="82">
        <v>-272.39</v>
      </c>
      <c r="H84" s="76"/>
      <c r="I84" s="31">
        <v>82</v>
      </c>
      <c r="J84" s="82">
        <v>139</v>
      </c>
      <c r="K84" s="82">
        <v>0</v>
      </c>
      <c r="L84" s="82">
        <v>0</v>
      </c>
      <c r="M84" s="82">
        <v>0</v>
      </c>
      <c r="N84" s="82">
        <v>139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133.38999999999999</v>
      </c>
      <c r="AF84" s="82">
        <v>0</v>
      </c>
      <c r="AG84" s="82">
        <v>0</v>
      </c>
      <c r="AH84" s="82">
        <v>0</v>
      </c>
      <c r="AI84" s="82">
        <v>133.38999999999999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139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-139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133.38999999999999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-133.38999999999999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1390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1390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1333.8999999999999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1333.8999999999999</v>
      </c>
      <c r="DF84" s="81">
        <f t="shared" si="59"/>
        <v>272.39</v>
      </c>
      <c r="DG84" s="81">
        <f t="shared" si="60"/>
        <v>-139</v>
      </c>
      <c r="DH84" s="81">
        <f t="shared" si="61"/>
        <v>0</v>
      </c>
      <c r="DI84" s="81">
        <f t="shared" si="62"/>
        <v>0</v>
      </c>
      <c r="DJ84" s="81">
        <f t="shared" si="63"/>
        <v>-133.38999999999999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-138.00399999999999</v>
      </c>
      <c r="D85" s="82">
        <v>0</v>
      </c>
      <c r="E85" s="82">
        <v>0</v>
      </c>
      <c r="F85" s="82">
        <v>-168.99600000000001</v>
      </c>
      <c r="G85" s="82">
        <v>-307</v>
      </c>
      <c r="H85" s="76"/>
      <c r="I85" s="31">
        <v>83</v>
      </c>
      <c r="J85" s="82">
        <v>138.00399999999999</v>
      </c>
      <c r="K85" s="82">
        <v>0</v>
      </c>
      <c r="L85" s="82">
        <v>0</v>
      </c>
      <c r="M85" s="82">
        <v>0</v>
      </c>
      <c r="N85" s="82">
        <v>138.00399999999999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168.99600000000001</v>
      </c>
      <c r="AF85" s="82">
        <v>0</v>
      </c>
      <c r="AG85" s="82">
        <v>0</v>
      </c>
      <c r="AH85" s="82">
        <v>0</v>
      </c>
      <c r="AI85" s="82">
        <v>168.99600000000001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138.00399999999999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-138.00399999999999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168.99600000000001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-168.99600000000001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1380.04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1380.04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1689.96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1689.96</v>
      </c>
      <c r="DF85" s="81">
        <f t="shared" si="59"/>
        <v>307</v>
      </c>
      <c r="DG85" s="81">
        <f t="shared" si="60"/>
        <v>-138.00399999999999</v>
      </c>
      <c r="DH85" s="81">
        <f t="shared" si="61"/>
        <v>0</v>
      </c>
      <c r="DI85" s="81">
        <f t="shared" si="62"/>
        <v>0</v>
      </c>
      <c r="DJ85" s="81">
        <f t="shared" si="63"/>
        <v>-168.99600000000001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-123.199</v>
      </c>
      <c r="D86" s="82">
        <v>0</v>
      </c>
      <c r="E86" s="82">
        <v>0</v>
      </c>
      <c r="F86" s="82">
        <v>-167.80099999999999</v>
      </c>
      <c r="G86" s="82">
        <v>-291</v>
      </c>
      <c r="H86" s="76"/>
      <c r="I86" s="31">
        <v>84</v>
      </c>
      <c r="J86" s="82">
        <v>123.199</v>
      </c>
      <c r="K86" s="82">
        <v>0</v>
      </c>
      <c r="L86" s="82">
        <v>0</v>
      </c>
      <c r="M86" s="82">
        <v>0</v>
      </c>
      <c r="N86" s="82">
        <v>123.199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167.80099999999999</v>
      </c>
      <c r="AF86" s="82">
        <v>0</v>
      </c>
      <c r="AG86" s="82">
        <v>0</v>
      </c>
      <c r="AH86" s="82">
        <v>0</v>
      </c>
      <c r="AI86" s="82">
        <v>167.80099999999999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123.199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-123.199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167.80099999999999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-167.80099999999999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1231.99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1231.99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1678.0099999999998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1678.0099999999998</v>
      </c>
      <c r="DF86" s="81">
        <f t="shared" si="59"/>
        <v>291</v>
      </c>
      <c r="DG86" s="81">
        <f t="shared" si="60"/>
        <v>-123.199</v>
      </c>
      <c r="DH86" s="81">
        <f t="shared" si="61"/>
        <v>0</v>
      </c>
      <c r="DI86" s="81">
        <f t="shared" si="62"/>
        <v>0</v>
      </c>
      <c r="DJ86" s="81">
        <f t="shared" si="63"/>
        <v>-167.80099999999999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-110.498</v>
      </c>
      <c r="D87" s="82">
        <v>0</v>
      </c>
      <c r="E87" s="82">
        <v>0</v>
      </c>
      <c r="F87" s="82">
        <v>-150.50200000000001</v>
      </c>
      <c r="G87" s="82">
        <v>-261</v>
      </c>
      <c r="H87" s="76"/>
      <c r="I87" s="31">
        <v>85</v>
      </c>
      <c r="J87" s="82">
        <v>110.498</v>
      </c>
      <c r="K87" s="82">
        <v>0</v>
      </c>
      <c r="L87" s="82">
        <v>0</v>
      </c>
      <c r="M87" s="82">
        <v>0</v>
      </c>
      <c r="N87" s="82">
        <v>110.498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150.50200000000001</v>
      </c>
      <c r="AF87" s="82">
        <v>0</v>
      </c>
      <c r="AG87" s="82">
        <v>0</v>
      </c>
      <c r="AH87" s="82">
        <v>0</v>
      </c>
      <c r="AI87" s="82">
        <v>150.50200000000001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110.498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-110.498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150.50200000000001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-150.50200000000001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1104.98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1104.98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1505.02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1505.02</v>
      </c>
      <c r="DF87" s="81">
        <f t="shared" si="59"/>
        <v>261</v>
      </c>
      <c r="DG87" s="81">
        <f t="shared" si="60"/>
        <v>-110.498</v>
      </c>
      <c r="DH87" s="81">
        <f t="shared" si="61"/>
        <v>0</v>
      </c>
      <c r="DI87" s="81">
        <f t="shared" si="62"/>
        <v>0</v>
      </c>
      <c r="DJ87" s="81">
        <f t="shared" si="63"/>
        <v>-150.50200000000001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-120.87</v>
      </c>
      <c r="D88" s="82">
        <v>0</v>
      </c>
      <c r="E88" s="82">
        <v>0</v>
      </c>
      <c r="F88" s="82">
        <v>-98.13</v>
      </c>
      <c r="G88" s="82">
        <v>-219</v>
      </c>
      <c r="H88" s="76"/>
      <c r="I88" s="31">
        <v>86</v>
      </c>
      <c r="J88" s="82">
        <v>120.87</v>
      </c>
      <c r="K88" s="82">
        <v>0</v>
      </c>
      <c r="L88" s="82">
        <v>0</v>
      </c>
      <c r="M88" s="82">
        <v>0</v>
      </c>
      <c r="N88" s="82">
        <v>120.87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98.13</v>
      </c>
      <c r="AF88" s="82">
        <v>0</v>
      </c>
      <c r="AG88" s="82">
        <v>0</v>
      </c>
      <c r="AH88" s="82">
        <v>0</v>
      </c>
      <c r="AI88" s="82">
        <v>98.13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120.87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-120.87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98.13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-98.13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1208.7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1208.7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981.3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981.3</v>
      </c>
      <c r="DF88" s="81">
        <f t="shared" si="59"/>
        <v>219</v>
      </c>
      <c r="DG88" s="81">
        <f t="shared" si="60"/>
        <v>-120.87</v>
      </c>
      <c r="DH88" s="81">
        <f t="shared" si="61"/>
        <v>0</v>
      </c>
      <c r="DI88" s="81">
        <f t="shared" si="62"/>
        <v>0</v>
      </c>
      <c r="DJ88" s="81">
        <f t="shared" si="63"/>
        <v>-98.13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-110.747</v>
      </c>
      <c r="D89" s="82">
        <v>0</v>
      </c>
      <c r="E89" s="82">
        <v>0</v>
      </c>
      <c r="F89" s="82">
        <v>-77.253</v>
      </c>
      <c r="G89" s="82">
        <v>-188</v>
      </c>
      <c r="H89" s="76"/>
      <c r="I89" s="31">
        <v>87</v>
      </c>
      <c r="J89" s="82">
        <v>110.747</v>
      </c>
      <c r="K89" s="82">
        <v>0</v>
      </c>
      <c r="L89" s="82">
        <v>0</v>
      </c>
      <c r="M89" s="82">
        <v>0</v>
      </c>
      <c r="N89" s="82">
        <v>110.747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77.253</v>
      </c>
      <c r="AF89" s="82">
        <v>0</v>
      </c>
      <c r="AG89" s="82">
        <v>0</v>
      </c>
      <c r="AH89" s="82">
        <v>0</v>
      </c>
      <c r="AI89" s="82">
        <v>77.253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110.747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-110.747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77.253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-77.253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1107.47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1107.47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772.53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772.53</v>
      </c>
      <c r="DF89" s="81">
        <f t="shared" si="59"/>
        <v>188</v>
      </c>
      <c r="DG89" s="81">
        <f t="shared" si="60"/>
        <v>-110.747</v>
      </c>
      <c r="DH89" s="81">
        <f t="shared" si="61"/>
        <v>0</v>
      </c>
      <c r="DI89" s="81">
        <f t="shared" si="62"/>
        <v>0</v>
      </c>
      <c r="DJ89" s="81">
        <f t="shared" si="63"/>
        <v>-77.253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-99.379000000000005</v>
      </c>
      <c r="D90" s="82">
        <v>0</v>
      </c>
      <c r="E90" s="82">
        <v>0</v>
      </c>
      <c r="F90" s="82">
        <v>-82.620999999999995</v>
      </c>
      <c r="G90" s="82">
        <v>-182</v>
      </c>
      <c r="H90" s="76"/>
      <c r="I90" s="31">
        <v>88</v>
      </c>
      <c r="J90" s="82">
        <v>99.379000000000005</v>
      </c>
      <c r="K90" s="82">
        <v>0</v>
      </c>
      <c r="L90" s="82">
        <v>0</v>
      </c>
      <c r="M90" s="82">
        <v>0</v>
      </c>
      <c r="N90" s="82">
        <v>99.379000000000005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82.620999999999995</v>
      </c>
      <c r="AF90" s="82">
        <v>0</v>
      </c>
      <c r="AG90" s="82">
        <v>0</v>
      </c>
      <c r="AH90" s="82">
        <v>0</v>
      </c>
      <c r="AI90" s="82">
        <v>82.620999999999995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99.379000000000005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-99.379000000000005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82.620999999999995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-82.620999999999995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993.79000000000008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993.79000000000008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826.20999999999992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826.20999999999992</v>
      </c>
      <c r="DF90" s="81">
        <f t="shared" si="59"/>
        <v>182</v>
      </c>
      <c r="DG90" s="81">
        <f t="shared" si="60"/>
        <v>-99.379000000000005</v>
      </c>
      <c r="DH90" s="81">
        <f t="shared" si="61"/>
        <v>0</v>
      </c>
      <c r="DI90" s="81">
        <f t="shared" si="62"/>
        <v>0</v>
      </c>
      <c r="DJ90" s="81">
        <f t="shared" si="63"/>
        <v>-82.620999999999995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-84.92</v>
      </c>
      <c r="D91" s="82">
        <v>0</v>
      </c>
      <c r="E91" s="82">
        <v>0</v>
      </c>
      <c r="F91" s="82">
        <v>-68.08</v>
      </c>
      <c r="G91" s="82">
        <v>-153</v>
      </c>
      <c r="H91" s="76"/>
      <c r="I91" s="31">
        <v>89</v>
      </c>
      <c r="J91" s="82">
        <v>84.92</v>
      </c>
      <c r="K91" s="82">
        <v>0</v>
      </c>
      <c r="L91" s="82">
        <v>0</v>
      </c>
      <c r="M91" s="82">
        <v>0</v>
      </c>
      <c r="N91" s="82">
        <v>84.92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68.08</v>
      </c>
      <c r="AF91" s="82">
        <v>0</v>
      </c>
      <c r="AG91" s="82">
        <v>0</v>
      </c>
      <c r="AH91" s="82">
        <v>0</v>
      </c>
      <c r="AI91" s="82">
        <v>68.08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84.92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-84.92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68.08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-68.08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849.2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849.2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680.8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680.8</v>
      </c>
      <c r="DF91" s="81">
        <f t="shared" si="59"/>
        <v>153</v>
      </c>
      <c r="DG91" s="81">
        <f t="shared" si="60"/>
        <v>-84.92</v>
      </c>
      <c r="DH91" s="81">
        <f t="shared" si="61"/>
        <v>0</v>
      </c>
      <c r="DI91" s="81">
        <f t="shared" si="62"/>
        <v>0</v>
      </c>
      <c r="DJ91" s="81">
        <f t="shared" si="63"/>
        <v>-68.08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-48.262999999999998</v>
      </c>
      <c r="D92" s="82">
        <v>0</v>
      </c>
      <c r="E92" s="82">
        <v>0</v>
      </c>
      <c r="F92" s="82">
        <v>-65.736999999999995</v>
      </c>
      <c r="G92" s="82">
        <v>-114</v>
      </c>
      <c r="H92" s="76"/>
      <c r="I92" s="31">
        <v>90</v>
      </c>
      <c r="J92" s="82">
        <v>48.262999999999998</v>
      </c>
      <c r="K92" s="82">
        <v>0</v>
      </c>
      <c r="L92" s="82">
        <v>0</v>
      </c>
      <c r="M92" s="82">
        <v>0</v>
      </c>
      <c r="N92" s="82">
        <v>48.262999999999998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65.736999999999995</v>
      </c>
      <c r="AF92" s="82">
        <v>0</v>
      </c>
      <c r="AG92" s="82">
        <v>0</v>
      </c>
      <c r="AH92" s="82">
        <v>0</v>
      </c>
      <c r="AI92" s="82">
        <v>65.736999999999995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48.262999999999998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-48.262999999999998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65.736999999999995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-65.736999999999995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482.63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482.63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657.36999999999989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657.36999999999989</v>
      </c>
      <c r="DF92" s="81">
        <f t="shared" si="59"/>
        <v>114</v>
      </c>
      <c r="DG92" s="81">
        <f t="shared" si="60"/>
        <v>-48.262999999999998</v>
      </c>
      <c r="DH92" s="81">
        <f t="shared" si="61"/>
        <v>0</v>
      </c>
      <c r="DI92" s="81">
        <f t="shared" si="62"/>
        <v>0</v>
      </c>
      <c r="DJ92" s="81">
        <f t="shared" si="63"/>
        <v>-65.736999999999995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-30.905000000000001</v>
      </c>
      <c r="D93" s="82">
        <v>0</v>
      </c>
      <c r="E93" s="82">
        <v>0</v>
      </c>
      <c r="F93" s="82">
        <v>-42.094999999999999</v>
      </c>
      <c r="G93" s="82">
        <v>-73</v>
      </c>
      <c r="H93" s="76"/>
      <c r="I93" s="31">
        <v>91</v>
      </c>
      <c r="J93" s="82">
        <v>30.905000000000001</v>
      </c>
      <c r="K93" s="82">
        <v>0</v>
      </c>
      <c r="L93" s="82">
        <v>0</v>
      </c>
      <c r="M93" s="82">
        <v>0</v>
      </c>
      <c r="N93" s="82">
        <v>30.905000000000001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42.094999999999999</v>
      </c>
      <c r="AF93" s="82">
        <v>0</v>
      </c>
      <c r="AG93" s="82">
        <v>0</v>
      </c>
      <c r="AH93" s="82">
        <v>0</v>
      </c>
      <c r="AI93" s="82">
        <v>42.094999999999999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30.905000000000001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-30.905000000000001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42.094999999999999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-42.094999999999999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309.05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309.05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420.95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420.95</v>
      </c>
      <c r="DF93" s="81">
        <f t="shared" si="59"/>
        <v>73</v>
      </c>
      <c r="DG93" s="81">
        <f t="shared" si="60"/>
        <v>-30.905000000000001</v>
      </c>
      <c r="DH93" s="81">
        <f t="shared" si="61"/>
        <v>0</v>
      </c>
      <c r="DI93" s="81">
        <f t="shared" si="62"/>
        <v>0</v>
      </c>
      <c r="DJ93" s="81">
        <f t="shared" si="63"/>
        <v>-42.094999999999999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-10.161</v>
      </c>
      <c r="D94" s="82">
        <v>0</v>
      </c>
      <c r="E94" s="82">
        <v>0</v>
      </c>
      <c r="F94" s="82">
        <v>-13.839</v>
      </c>
      <c r="G94" s="82">
        <v>-24</v>
      </c>
      <c r="H94" s="76"/>
      <c r="I94" s="31">
        <v>92</v>
      </c>
      <c r="J94" s="82">
        <v>10.161</v>
      </c>
      <c r="K94" s="82">
        <v>0</v>
      </c>
      <c r="L94" s="82">
        <v>0</v>
      </c>
      <c r="M94" s="82">
        <v>0</v>
      </c>
      <c r="N94" s="82">
        <v>10.161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13.839</v>
      </c>
      <c r="AF94" s="82">
        <v>0</v>
      </c>
      <c r="AG94" s="82">
        <v>0</v>
      </c>
      <c r="AH94" s="82">
        <v>0</v>
      </c>
      <c r="AI94" s="82">
        <v>13.839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10.161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-10.161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13.839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-13.839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101.61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101.61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138.39000000000001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138.39000000000001</v>
      </c>
      <c r="DF94" s="81">
        <f t="shared" si="59"/>
        <v>24</v>
      </c>
      <c r="DG94" s="81">
        <f t="shared" si="60"/>
        <v>-10.161</v>
      </c>
      <c r="DH94" s="81">
        <f t="shared" si="61"/>
        <v>0</v>
      </c>
      <c r="DI94" s="81">
        <f t="shared" si="62"/>
        <v>0</v>
      </c>
      <c r="DJ94" s="81">
        <f t="shared" si="63"/>
        <v>-13.839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0.90980424999999987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-0.90980424999999987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0.80725250000000004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-0.80725250000000004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0.90980424999999998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0.90980424999999998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0.80725249999999993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0.80725249999999993</v>
      </c>
      <c r="DE99" s="86"/>
      <c r="DF99" s="81">
        <f t="shared" si="59"/>
        <v>1.7170567499999998</v>
      </c>
      <c r="DG99" s="81">
        <f t="shared" si="60"/>
        <v>-0.90980424999999987</v>
      </c>
      <c r="DH99" s="81">
        <f t="shared" si="61"/>
        <v>0</v>
      </c>
      <c r="DI99" s="81">
        <f t="shared" si="62"/>
        <v>0</v>
      </c>
      <c r="DJ99" s="81">
        <f t="shared" si="63"/>
        <v>-0.80725250000000004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6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8" t="s">
        <v>325</v>
      </c>
      <c r="J1" s="239"/>
      <c r="K1" s="239"/>
      <c r="L1" s="239"/>
      <c r="M1" s="240"/>
      <c r="N1" s="239" t="s">
        <v>477</v>
      </c>
      <c r="O1" s="239"/>
      <c r="P1" s="239"/>
      <c r="Q1" s="239"/>
      <c r="R1" s="240"/>
      <c r="W1" s="46"/>
      <c r="X1" s="46">
        <v>1</v>
      </c>
    </row>
    <row r="2" spans="1:24" ht="15.75" thickBot="1">
      <c r="A2" s="237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374.12</v>
      </c>
      <c r="H3" s="174">
        <f t="shared" ref="H3:H66" ca="1" si="2">INDIRECT("ISGS_Delhi_pp!" &amp; $V$3 &amp; X3)</f>
        <v>360.46462000000002</v>
      </c>
      <c r="I3" s="178">
        <f ca="1">INDIRECT("BRPL_EOD!" &amp; $V$3 &amp; X3)</f>
        <v>269.77999999999997</v>
      </c>
      <c r="J3" s="176">
        <f ca="1">INDIRECT("BYPL_EOD!" &amp; $V$3 &amp; X3)</f>
        <v>85.75</v>
      </c>
      <c r="K3" s="176">
        <f ca="1">INDIRECT("TPDDL_EOD!" &amp; $V$3 &amp; X3)</f>
        <v>4.93</v>
      </c>
      <c r="L3" s="176">
        <f ca="1">INDIRECT("NDMC_EOD!" &amp; $V$3 &amp; X3)</f>
        <v>0</v>
      </c>
      <c r="M3" s="177">
        <f ca="1">SUM(I3:L3)</f>
        <v>360.46</v>
      </c>
      <c r="N3" s="175">
        <f ca="1">INDIRECT("BRPL_ISGS_exbus!" &amp; $V$3 &amp; X3)</f>
        <v>269.78345775841979</v>
      </c>
      <c r="O3" s="176">
        <f ca="1">INDIRECT("BYPL_ISGS_exbus!" &amp; $V$3 &amp; X3)</f>
        <v>85.751099053986579</v>
      </c>
      <c r="P3" s="176">
        <f ca="1">INDIRECT("TPDDL_ISGS_exbus!" &amp; $V$3 &amp; X3)</f>
        <v>4.9300631875936309</v>
      </c>
      <c r="Q3" s="176">
        <f ca="1">INDIRECT("NDMC_ISGS_exbus!" &amp; $V$3 &amp; X3)</f>
        <v>0</v>
      </c>
      <c r="R3" s="177">
        <f ca="1">SUM(N3:Q3)</f>
        <v>360.46462000000002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374.12</v>
      </c>
      <c r="H4" s="182">
        <f t="shared" ca="1" si="2"/>
        <v>360.46462000000002</v>
      </c>
      <c r="I4" s="183">
        <f t="shared" ref="I4:I67" ca="1" si="5">INDIRECT("BRPL_EOD!" &amp; $V$3 &amp; X4)</f>
        <v>269.77999999999997</v>
      </c>
      <c r="J4" s="180">
        <f t="shared" ref="J4:J67" ca="1" si="6">INDIRECT("BYPL_EOD!" &amp; $V$3 &amp; X4)</f>
        <v>85.75</v>
      </c>
      <c r="K4" s="180">
        <f t="shared" ref="K4:K67" ca="1" si="7">INDIRECT("TPDDL_EOD!" &amp; $V$3 &amp; X4)</f>
        <v>4.93</v>
      </c>
      <c r="L4" s="180">
        <f t="shared" ref="L4:L67" ca="1" si="8">INDIRECT("NDMC_EOD!" &amp; $V$3 &amp; X4)</f>
        <v>0</v>
      </c>
      <c r="M4" s="181">
        <f t="shared" ref="M4:M67" ca="1" si="9">SUM(I4:L4)</f>
        <v>360.46</v>
      </c>
      <c r="N4" s="179">
        <f t="shared" ref="N4:N67" ca="1" si="10">INDIRECT("BRPL_ISGS_exbus!" &amp; $V$3 &amp; X4)</f>
        <v>269.78345775841979</v>
      </c>
      <c r="O4" s="180">
        <f t="shared" ref="O4:O67" ca="1" si="11">INDIRECT("BYPL_ISGS_exbus!" &amp; $V$3 &amp; X4)</f>
        <v>85.751099053986579</v>
      </c>
      <c r="P4" s="180">
        <f t="shared" ref="P4:P67" ca="1" si="12">INDIRECT("TPDDL_ISGS_exbus!" &amp; $V$3 &amp; X4)</f>
        <v>4.9300631875936309</v>
      </c>
      <c r="Q4" s="180">
        <f t="shared" ref="Q4:Q67" ca="1" si="13">INDIRECT("NDMC_ISGS_exbus!" &amp; $V$3 &amp; X4)</f>
        <v>0</v>
      </c>
      <c r="R4" s="181">
        <f t="shared" ref="R4:R67" ca="1" si="14">SUM(N4:Q4)</f>
        <v>360.46462000000002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374.12</v>
      </c>
      <c r="H5" s="182">
        <f t="shared" ca="1" si="2"/>
        <v>360.46462000000002</v>
      </c>
      <c r="I5" s="183">
        <f t="shared" ca="1" si="5"/>
        <v>269.77999999999997</v>
      </c>
      <c r="J5" s="180">
        <f t="shared" ca="1" si="6"/>
        <v>85.75</v>
      </c>
      <c r="K5" s="180">
        <f t="shared" ca="1" si="7"/>
        <v>4.93</v>
      </c>
      <c r="L5" s="180">
        <f t="shared" ca="1" si="8"/>
        <v>0</v>
      </c>
      <c r="M5" s="181">
        <f t="shared" ca="1" si="9"/>
        <v>360.46</v>
      </c>
      <c r="N5" s="179">
        <f t="shared" ca="1" si="10"/>
        <v>269.78345775841979</v>
      </c>
      <c r="O5" s="180">
        <f t="shared" ca="1" si="11"/>
        <v>85.751099053986579</v>
      </c>
      <c r="P5" s="180">
        <f t="shared" ca="1" si="12"/>
        <v>4.9300631875936309</v>
      </c>
      <c r="Q5" s="180">
        <f t="shared" ca="1" si="13"/>
        <v>0</v>
      </c>
      <c r="R5" s="181">
        <f t="shared" ca="1" si="14"/>
        <v>360.46462000000002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374.12</v>
      </c>
      <c r="H6" s="182">
        <f t="shared" ca="1" si="2"/>
        <v>360.46462000000002</v>
      </c>
      <c r="I6" s="183">
        <f t="shared" ca="1" si="5"/>
        <v>269.77999999999997</v>
      </c>
      <c r="J6" s="180">
        <f t="shared" ca="1" si="6"/>
        <v>85.75</v>
      </c>
      <c r="K6" s="180">
        <f t="shared" ca="1" si="7"/>
        <v>4.93</v>
      </c>
      <c r="L6" s="180">
        <f t="shared" ca="1" si="8"/>
        <v>0</v>
      </c>
      <c r="M6" s="181">
        <f t="shared" ca="1" si="9"/>
        <v>360.46</v>
      </c>
      <c r="N6" s="179">
        <f t="shared" ca="1" si="10"/>
        <v>269.78345775841979</v>
      </c>
      <c r="O6" s="180">
        <f t="shared" ca="1" si="11"/>
        <v>85.751099053986579</v>
      </c>
      <c r="P6" s="180">
        <f t="shared" ca="1" si="12"/>
        <v>4.9300631875936309</v>
      </c>
      <c r="Q6" s="180">
        <f t="shared" ca="1" si="13"/>
        <v>0</v>
      </c>
      <c r="R6" s="181">
        <f t="shared" ca="1" si="14"/>
        <v>360.46462000000002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374.12</v>
      </c>
      <c r="H7" s="182">
        <f t="shared" ca="1" si="2"/>
        <v>360.46462000000002</v>
      </c>
      <c r="I7" s="183">
        <f t="shared" ca="1" si="5"/>
        <v>269.77999999999997</v>
      </c>
      <c r="J7" s="180">
        <f t="shared" ca="1" si="6"/>
        <v>85.75</v>
      </c>
      <c r="K7" s="180">
        <f t="shared" ca="1" si="7"/>
        <v>4.93</v>
      </c>
      <c r="L7" s="180">
        <f t="shared" ca="1" si="8"/>
        <v>0</v>
      </c>
      <c r="M7" s="181">
        <f t="shared" ca="1" si="9"/>
        <v>360.46</v>
      </c>
      <c r="N7" s="179">
        <f t="shared" ca="1" si="10"/>
        <v>269.78345775841979</v>
      </c>
      <c r="O7" s="180">
        <f t="shared" ca="1" si="11"/>
        <v>85.751099053986579</v>
      </c>
      <c r="P7" s="180">
        <f t="shared" ca="1" si="12"/>
        <v>4.9300631875936309</v>
      </c>
      <c r="Q7" s="180">
        <f t="shared" ca="1" si="13"/>
        <v>0</v>
      </c>
      <c r="R7" s="181">
        <f t="shared" ca="1" si="14"/>
        <v>360.46462000000002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374.12</v>
      </c>
      <c r="H8" s="182">
        <f t="shared" ca="1" si="2"/>
        <v>360.46462000000002</v>
      </c>
      <c r="I8" s="183">
        <f t="shared" ca="1" si="5"/>
        <v>269.77999999999997</v>
      </c>
      <c r="J8" s="180">
        <f t="shared" ca="1" si="6"/>
        <v>85.75</v>
      </c>
      <c r="K8" s="180">
        <f t="shared" ca="1" si="7"/>
        <v>4.93</v>
      </c>
      <c r="L8" s="180">
        <f t="shared" ca="1" si="8"/>
        <v>0</v>
      </c>
      <c r="M8" s="181">
        <f t="shared" ca="1" si="9"/>
        <v>360.46</v>
      </c>
      <c r="N8" s="179">
        <f t="shared" ca="1" si="10"/>
        <v>269.78345775841979</v>
      </c>
      <c r="O8" s="180">
        <f t="shared" ca="1" si="11"/>
        <v>85.751099053986579</v>
      </c>
      <c r="P8" s="180">
        <f t="shared" ca="1" si="12"/>
        <v>4.9300631875936309</v>
      </c>
      <c r="Q8" s="180">
        <f t="shared" ca="1" si="13"/>
        <v>0</v>
      </c>
      <c r="R8" s="181">
        <f t="shared" ca="1" si="14"/>
        <v>360.46462000000002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374.12</v>
      </c>
      <c r="H9" s="182">
        <f t="shared" ca="1" si="2"/>
        <v>360.46462000000002</v>
      </c>
      <c r="I9" s="183">
        <f t="shared" ca="1" si="5"/>
        <v>269.77999999999997</v>
      </c>
      <c r="J9" s="180">
        <f t="shared" ca="1" si="6"/>
        <v>85.75</v>
      </c>
      <c r="K9" s="180">
        <f t="shared" ca="1" si="7"/>
        <v>4.93</v>
      </c>
      <c r="L9" s="180">
        <f t="shared" ca="1" si="8"/>
        <v>0</v>
      </c>
      <c r="M9" s="181">
        <f t="shared" ca="1" si="9"/>
        <v>360.46</v>
      </c>
      <c r="N9" s="179">
        <f t="shared" ca="1" si="10"/>
        <v>269.78345775841979</v>
      </c>
      <c r="O9" s="180">
        <f t="shared" ca="1" si="11"/>
        <v>85.751099053986579</v>
      </c>
      <c r="P9" s="180">
        <f t="shared" ca="1" si="12"/>
        <v>4.9300631875936309</v>
      </c>
      <c r="Q9" s="180">
        <f t="shared" ca="1" si="13"/>
        <v>0</v>
      </c>
      <c r="R9" s="181">
        <f t="shared" ca="1" si="14"/>
        <v>360.46462000000002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374.12</v>
      </c>
      <c r="H10" s="182">
        <f t="shared" ca="1" si="2"/>
        <v>360.46462000000002</v>
      </c>
      <c r="I10" s="183">
        <f t="shared" ca="1" si="5"/>
        <v>269.77999999999997</v>
      </c>
      <c r="J10" s="180">
        <f t="shared" ca="1" si="6"/>
        <v>85.75</v>
      </c>
      <c r="K10" s="180">
        <f t="shared" ca="1" si="7"/>
        <v>4.93</v>
      </c>
      <c r="L10" s="180">
        <f t="shared" ca="1" si="8"/>
        <v>0</v>
      </c>
      <c r="M10" s="181">
        <f t="shared" ca="1" si="9"/>
        <v>360.46</v>
      </c>
      <c r="N10" s="179">
        <f t="shared" ca="1" si="10"/>
        <v>269.78345775841979</v>
      </c>
      <c r="O10" s="180">
        <f t="shared" ca="1" si="11"/>
        <v>85.751099053986579</v>
      </c>
      <c r="P10" s="180">
        <f t="shared" ca="1" si="12"/>
        <v>4.9300631875936309</v>
      </c>
      <c r="Q10" s="180">
        <f t="shared" ca="1" si="13"/>
        <v>0</v>
      </c>
      <c r="R10" s="181">
        <f t="shared" ca="1" si="14"/>
        <v>360.46462000000002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374.12</v>
      </c>
      <c r="H11" s="182">
        <f t="shared" ca="1" si="2"/>
        <v>360.46462000000002</v>
      </c>
      <c r="I11" s="183">
        <f t="shared" ca="1" si="5"/>
        <v>269.77999999999997</v>
      </c>
      <c r="J11" s="180">
        <f t="shared" ca="1" si="6"/>
        <v>85.75</v>
      </c>
      <c r="K11" s="180">
        <f t="shared" ca="1" si="7"/>
        <v>4.93</v>
      </c>
      <c r="L11" s="180">
        <f t="shared" ca="1" si="8"/>
        <v>0</v>
      </c>
      <c r="M11" s="181">
        <f t="shared" ca="1" si="9"/>
        <v>360.46</v>
      </c>
      <c r="N11" s="179">
        <f t="shared" ca="1" si="10"/>
        <v>269.78345775841979</v>
      </c>
      <c r="O11" s="180">
        <f t="shared" ca="1" si="11"/>
        <v>85.751099053986579</v>
      </c>
      <c r="P11" s="180">
        <f t="shared" ca="1" si="12"/>
        <v>4.9300631875936309</v>
      </c>
      <c r="Q11" s="180">
        <f t="shared" ca="1" si="13"/>
        <v>0</v>
      </c>
      <c r="R11" s="181">
        <f t="shared" ca="1" si="14"/>
        <v>360.46462000000002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374.12</v>
      </c>
      <c r="H12" s="182">
        <f t="shared" ca="1" si="2"/>
        <v>360.46462000000002</v>
      </c>
      <c r="I12" s="183">
        <f t="shared" ca="1" si="5"/>
        <v>269.77999999999997</v>
      </c>
      <c r="J12" s="180">
        <f t="shared" ca="1" si="6"/>
        <v>85.75</v>
      </c>
      <c r="K12" s="180">
        <f t="shared" ca="1" si="7"/>
        <v>4.93</v>
      </c>
      <c r="L12" s="180">
        <f t="shared" ca="1" si="8"/>
        <v>0</v>
      </c>
      <c r="M12" s="181">
        <f t="shared" ca="1" si="9"/>
        <v>360.46</v>
      </c>
      <c r="N12" s="179">
        <f t="shared" ca="1" si="10"/>
        <v>269.78345775841979</v>
      </c>
      <c r="O12" s="180">
        <f t="shared" ca="1" si="11"/>
        <v>85.751099053986579</v>
      </c>
      <c r="P12" s="180">
        <f t="shared" ca="1" si="12"/>
        <v>4.9300631875936309</v>
      </c>
      <c r="Q12" s="180">
        <f t="shared" ca="1" si="13"/>
        <v>0</v>
      </c>
      <c r="R12" s="181">
        <f t="shared" ca="1" si="14"/>
        <v>360.46462000000002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374.12</v>
      </c>
      <c r="H13" s="182">
        <f t="shared" ca="1" si="2"/>
        <v>360.46462000000002</v>
      </c>
      <c r="I13" s="183">
        <f t="shared" ca="1" si="5"/>
        <v>269.77999999999997</v>
      </c>
      <c r="J13" s="180">
        <f t="shared" ca="1" si="6"/>
        <v>85.75</v>
      </c>
      <c r="K13" s="180">
        <f t="shared" ca="1" si="7"/>
        <v>4.93</v>
      </c>
      <c r="L13" s="180">
        <f t="shared" ca="1" si="8"/>
        <v>0</v>
      </c>
      <c r="M13" s="181">
        <f t="shared" ca="1" si="9"/>
        <v>360.46</v>
      </c>
      <c r="N13" s="179">
        <f t="shared" ca="1" si="10"/>
        <v>269.78345775841979</v>
      </c>
      <c r="O13" s="180">
        <f t="shared" ca="1" si="11"/>
        <v>85.751099053986579</v>
      </c>
      <c r="P13" s="180">
        <f t="shared" ca="1" si="12"/>
        <v>4.9300631875936309</v>
      </c>
      <c r="Q13" s="180">
        <f t="shared" ca="1" si="13"/>
        <v>0</v>
      </c>
      <c r="R13" s="181">
        <f t="shared" ca="1" si="14"/>
        <v>360.46462000000002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374.12</v>
      </c>
      <c r="H14" s="182">
        <f t="shared" ca="1" si="2"/>
        <v>360.46462000000002</v>
      </c>
      <c r="I14" s="183">
        <f t="shared" ca="1" si="5"/>
        <v>269.77999999999997</v>
      </c>
      <c r="J14" s="180">
        <f t="shared" ca="1" si="6"/>
        <v>85.75</v>
      </c>
      <c r="K14" s="180">
        <f t="shared" ca="1" si="7"/>
        <v>4.93</v>
      </c>
      <c r="L14" s="180">
        <f t="shared" ca="1" si="8"/>
        <v>0</v>
      </c>
      <c r="M14" s="181">
        <f t="shared" ca="1" si="9"/>
        <v>360.46</v>
      </c>
      <c r="N14" s="179">
        <f t="shared" ca="1" si="10"/>
        <v>269.78345775841979</v>
      </c>
      <c r="O14" s="180">
        <f t="shared" ca="1" si="11"/>
        <v>85.751099053986579</v>
      </c>
      <c r="P14" s="180">
        <f t="shared" ca="1" si="12"/>
        <v>4.9300631875936309</v>
      </c>
      <c r="Q14" s="180">
        <f t="shared" ca="1" si="13"/>
        <v>0</v>
      </c>
      <c r="R14" s="181">
        <f t="shared" ca="1" si="14"/>
        <v>360.46462000000002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374.12</v>
      </c>
      <c r="H15" s="182">
        <f t="shared" ca="1" si="2"/>
        <v>360.46462000000002</v>
      </c>
      <c r="I15" s="183">
        <f t="shared" ca="1" si="5"/>
        <v>269.77999999999997</v>
      </c>
      <c r="J15" s="180">
        <f t="shared" ca="1" si="6"/>
        <v>85.75</v>
      </c>
      <c r="K15" s="180">
        <f t="shared" ca="1" si="7"/>
        <v>4.93</v>
      </c>
      <c r="L15" s="180">
        <f t="shared" ca="1" si="8"/>
        <v>0</v>
      </c>
      <c r="M15" s="181">
        <f t="shared" ca="1" si="9"/>
        <v>360.46</v>
      </c>
      <c r="N15" s="179">
        <f t="shared" ca="1" si="10"/>
        <v>269.78345775841979</v>
      </c>
      <c r="O15" s="180">
        <f t="shared" ca="1" si="11"/>
        <v>85.751099053986579</v>
      </c>
      <c r="P15" s="180">
        <f t="shared" ca="1" si="12"/>
        <v>4.9300631875936309</v>
      </c>
      <c r="Q15" s="180">
        <f t="shared" ca="1" si="13"/>
        <v>0</v>
      </c>
      <c r="R15" s="181">
        <f t="shared" ca="1" si="14"/>
        <v>360.46462000000002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374.12</v>
      </c>
      <c r="H16" s="182">
        <f t="shared" ca="1" si="2"/>
        <v>360.46462000000002</v>
      </c>
      <c r="I16" s="183">
        <f t="shared" ca="1" si="5"/>
        <v>269.77999999999997</v>
      </c>
      <c r="J16" s="180">
        <f t="shared" ca="1" si="6"/>
        <v>85.75</v>
      </c>
      <c r="K16" s="180">
        <f t="shared" ca="1" si="7"/>
        <v>4.93</v>
      </c>
      <c r="L16" s="180">
        <f t="shared" ca="1" si="8"/>
        <v>0</v>
      </c>
      <c r="M16" s="181">
        <f t="shared" ca="1" si="9"/>
        <v>360.46</v>
      </c>
      <c r="N16" s="179">
        <f t="shared" ca="1" si="10"/>
        <v>269.78345775841979</v>
      </c>
      <c r="O16" s="180">
        <f t="shared" ca="1" si="11"/>
        <v>85.751099053986579</v>
      </c>
      <c r="P16" s="180">
        <f t="shared" ca="1" si="12"/>
        <v>4.9300631875936309</v>
      </c>
      <c r="Q16" s="180">
        <f t="shared" ca="1" si="13"/>
        <v>0</v>
      </c>
      <c r="R16" s="181">
        <f t="shared" ca="1" si="14"/>
        <v>360.46462000000002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374.12</v>
      </c>
      <c r="H17" s="182">
        <f t="shared" ca="1" si="2"/>
        <v>360.46462000000002</v>
      </c>
      <c r="I17" s="183">
        <f t="shared" ca="1" si="5"/>
        <v>269.77999999999997</v>
      </c>
      <c r="J17" s="180">
        <f t="shared" ca="1" si="6"/>
        <v>85.75</v>
      </c>
      <c r="K17" s="180">
        <f t="shared" ca="1" si="7"/>
        <v>4.93</v>
      </c>
      <c r="L17" s="180">
        <f t="shared" ca="1" si="8"/>
        <v>0</v>
      </c>
      <c r="M17" s="181">
        <f t="shared" ca="1" si="9"/>
        <v>360.46</v>
      </c>
      <c r="N17" s="179">
        <f t="shared" ca="1" si="10"/>
        <v>269.78345775841979</v>
      </c>
      <c r="O17" s="180">
        <f t="shared" ca="1" si="11"/>
        <v>85.751099053986579</v>
      </c>
      <c r="P17" s="180">
        <f t="shared" ca="1" si="12"/>
        <v>4.9300631875936309</v>
      </c>
      <c r="Q17" s="180">
        <f t="shared" ca="1" si="13"/>
        <v>0</v>
      </c>
      <c r="R17" s="181">
        <f t="shared" ca="1" si="14"/>
        <v>360.46462000000002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374.12</v>
      </c>
      <c r="H18" s="182">
        <f t="shared" ca="1" si="2"/>
        <v>360.46462000000002</v>
      </c>
      <c r="I18" s="183">
        <f t="shared" ca="1" si="5"/>
        <v>269.77999999999997</v>
      </c>
      <c r="J18" s="180">
        <f t="shared" ca="1" si="6"/>
        <v>85.75</v>
      </c>
      <c r="K18" s="180">
        <f t="shared" ca="1" si="7"/>
        <v>4.93</v>
      </c>
      <c r="L18" s="180">
        <f t="shared" ca="1" si="8"/>
        <v>0</v>
      </c>
      <c r="M18" s="181">
        <f t="shared" ca="1" si="9"/>
        <v>360.46</v>
      </c>
      <c r="N18" s="179">
        <f t="shared" ca="1" si="10"/>
        <v>269.78345775841979</v>
      </c>
      <c r="O18" s="180">
        <f t="shared" ca="1" si="11"/>
        <v>85.751099053986579</v>
      </c>
      <c r="P18" s="180">
        <f t="shared" ca="1" si="12"/>
        <v>4.9300631875936309</v>
      </c>
      <c r="Q18" s="180">
        <f t="shared" ca="1" si="13"/>
        <v>0</v>
      </c>
      <c r="R18" s="181">
        <f t="shared" ca="1" si="14"/>
        <v>360.46462000000002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374.12</v>
      </c>
      <c r="H19" s="182">
        <f t="shared" ca="1" si="2"/>
        <v>360.46462000000002</v>
      </c>
      <c r="I19" s="183">
        <f t="shared" ca="1" si="5"/>
        <v>269.77999999999997</v>
      </c>
      <c r="J19" s="180">
        <f t="shared" ca="1" si="6"/>
        <v>85.75</v>
      </c>
      <c r="K19" s="180">
        <f t="shared" ca="1" si="7"/>
        <v>4.93</v>
      </c>
      <c r="L19" s="180">
        <f t="shared" ca="1" si="8"/>
        <v>0</v>
      </c>
      <c r="M19" s="181">
        <f t="shared" ca="1" si="9"/>
        <v>360.46</v>
      </c>
      <c r="N19" s="179">
        <f t="shared" ca="1" si="10"/>
        <v>269.78345775841979</v>
      </c>
      <c r="O19" s="180">
        <f t="shared" ca="1" si="11"/>
        <v>85.751099053986579</v>
      </c>
      <c r="P19" s="180">
        <f t="shared" ca="1" si="12"/>
        <v>4.9300631875936309</v>
      </c>
      <c r="Q19" s="180">
        <f t="shared" ca="1" si="13"/>
        <v>0</v>
      </c>
      <c r="R19" s="181">
        <f t="shared" ca="1" si="14"/>
        <v>360.46462000000002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374.12</v>
      </c>
      <c r="H20" s="182">
        <f t="shared" ca="1" si="2"/>
        <v>360.46462000000002</v>
      </c>
      <c r="I20" s="183">
        <f t="shared" ca="1" si="5"/>
        <v>269.77999999999997</v>
      </c>
      <c r="J20" s="180">
        <f t="shared" ca="1" si="6"/>
        <v>85.75</v>
      </c>
      <c r="K20" s="180">
        <f t="shared" ca="1" si="7"/>
        <v>4.93</v>
      </c>
      <c r="L20" s="180">
        <f t="shared" ca="1" si="8"/>
        <v>0</v>
      </c>
      <c r="M20" s="181">
        <f t="shared" ca="1" si="9"/>
        <v>360.46</v>
      </c>
      <c r="N20" s="179">
        <f t="shared" ca="1" si="10"/>
        <v>269.78345775841979</v>
      </c>
      <c r="O20" s="180">
        <f t="shared" ca="1" si="11"/>
        <v>85.751099053986579</v>
      </c>
      <c r="P20" s="180">
        <f t="shared" ca="1" si="12"/>
        <v>4.9300631875936309</v>
      </c>
      <c r="Q20" s="180">
        <f t="shared" ca="1" si="13"/>
        <v>0</v>
      </c>
      <c r="R20" s="181">
        <f t="shared" ca="1" si="14"/>
        <v>360.46462000000002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374.12</v>
      </c>
      <c r="H21" s="182">
        <f t="shared" ca="1" si="2"/>
        <v>360.46462000000002</v>
      </c>
      <c r="I21" s="183">
        <f t="shared" ca="1" si="5"/>
        <v>269.77999999999997</v>
      </c>
      <c r="J21" s="180">
        <f t="shared" ca="1" si="6"/>
        <v>85.75</v>
      </c>
      <c r="K21" s="180">
        <f t="shared" ca="1" si="7"/>
        <v>4.93</v>
      </c>
      <c r="L21" s="180">
        <f t="shared" ca="1" si="8"/>
        <v>0</v>
      </c>
      <c r="M21" s="181">
        <f t="shared" ca="1" si="9"/>
        <v>360.46</v>
      </c>
      <c r="N21" s="179">
        <f t="shared" ca="1" si="10"/>
        <v>269.78345775841979</v>
      </c>
      <c r="O21" s="180">
        <f t="shared" ca="1" si="11"/>
        <v>85.751099053986579</v>
      </c>
      <c r="P21" s="180">
        <f t="shared" ca="1" si="12"/>
        <v>4.9300631875936309</v>
      </c>
      <c r="Q21" s="180">
        <f t="shared" ca="1" si="13"/>
        <v>0</v>
      </c>
      <c r="R21" s="181">
        <f t="shared" ca="1" si="14"/>
        <v>360.46462000000002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374.12</v>
      </c>
      <c r="H22" s="182">
        <f t="shared" ca="1" si="2"/>
        <v>360.46462000000002</v>
      </c>
      <c r="I22" s="183">
        <f t="shared" ca="1" si="5"/>
        <v>269.77999999999997</v>
      </c>
      <c r="J22" s="180">
        <f t="shared" ca="1" si="6"/>
        <v>85.75</v>
      </c>
      <c r="K22" s="180">
        <f t="shared" ca="1" si="7"/>
        <v>4.93</v>
      </c>
      <c r="L22" s="180">
        <f t="shared" ca="1" si="8"/>
        <v>0</v>
      </c>
      <c r="M22" s="181">
        <f t="shared" ca="1" si="9"/>
        <v>360.46</v>
      </c>
      <c r="N22" s="179">
        <f t="shared" ca="1" si="10"/>
        <v>269.78345775841979</v>
      </c>
      <c r="O22" s="180">
        <f t="shared" ca="1" si="11"/>
        <v>85.751099053986579</v>
      </c>
      <c r="P22" s="180">
        <f t="shared" ca="1" si="12"/>
        <v>4.9300631875936309</v>
      </c>
      <c r="Q22" s="180">
        <f t="shared" ca="1" si="13"/>
        <v>0</v>
      </c>
      <c r="R22" s="181">
        <f t="shared" ca="1" si="14"/>
        <v>360.46462000000002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374.12</v>
      </c>
      <c r="H23" s="182">
        <f t="shared" ca="1" si="2"/>
        <v>360.46462000000002</v>
      </c>
      <c r="I23" s="183">
        <f t="shared" ca="1" si="5"/>
        <v>269.77999999999997</v>
      </c>
      <c r="J23" s="180">
        <f t="shared" ca="1" si="6"/>
        <v>85.75</v>
      </c>
      <c r="K23" s="180">
        <f t="shared" ca="1" si="7"/>
        <v>4.93</v>
      </c>
      <c r="L23" s="180">
        <f t="shared" ca="1" si="8"/>
        <v>0</v>
      </c>
      <c r="M23" s="181">
        <f t="shared" ca="1" si="9"/>
        <v>360.46</v>
      </c>
      <c r="N23" s="179">
        <f t="shared" ca="1" si="10"/>
        <v>269.78345775841979</v>
      </c>
      <c r="O23" s="180">
        <f t="shared" ca="1" si="11"/>
        <v>85.751099053986579</v>
      </c>
      <c r="P23" s="180">
        <f t="shared" ca="1" si="12"/>
        <v>4.9300631875936309</v>
      </c>
      <c r="Q23" s="180">
        <f t="shared" ca="1" si="13"/>
        <v>0</v>
      </c>
      <c r="R23" s="181">
        <f t="shared" ca="1" si="14"/>
        <v>360.46462000000002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409.12</v>
      </c>
      <c r="H24" s="182">
        <f t="shared" ca="1" si="2"/>
        <v>394.18711999999999</v>
      </c>
      <c r="I24" s="183">
        <f t="shared" ca="1" si="5"/>
        <v>303.5</v>
      </c>
      <c r="J24" s="180">
        <f t="shared" ca="1" si="6"/>
        <v>85.75</v>
      </c>
      <c r="K24" s="180">
        <f t="shared" ca="1" si="7"/>
        <v>4.93</v>
      </c>
      <c r="L24" s="180">
        <f t="shared" ca="1" si="8"/>
        <v>0</v>
      </c>
      <c r="M24" s="181">
        <f t="shared" ca="1" si="9"/>
        <v>394.18</v>
      </c>
      <c r="N24" s="179">
        <f t="shared" ca="1" si="10"/>
        <v>303.50548206403164</v>
      </c>
      <c r="O24" s="180">
        <f t="shared" ca="1" si="11"/>
        <v>85.751548886295595</v>
      </c>
      <c r="P24" s="180">
        <f t="shared" ca="1" si="12"/>
        <v>4.9300890496727376</v>
      </c>
      <c r="Q24" s="180">
        <f t="shared" ca="1" si="13"/>
        <v>0</v>
      </c>
      <c r="R24" s="181">
        <f t="shared" ca="1" si="14"/>
        <v>394.18711999999999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490.12</v>
      </c>
      <c r="H25" s="182">
        <f t="shared" ca="1" si="2"/>
        <v>472.23061999999999</v>
      </c>
      <c r="I25" s="183">
        <f t="shared" ca="1" si="5"/>
        <v>381.55</v>
      </c>
      <c r="J25" s="180">
        <f t="shared" ca="1" si="6"/>
        <v>85.75</v>
      </c>
      <c r="K25" s="180">
        <f t="shared" ca="1" si="7"/>
        <v>4.93</v>
      </c>
      <c r="L25" s="180">
        <f t="shared" ca="1" si="8"/>
        <v>0</v>
      </c>
      <c r="M25" s="181">
        <f t="shared" ca="1" si="9"/>
        <v>472.23</v>
      </c>
      <c r="N25" s="179">
        <f t="shared" ca="1" si="10"/>
        <v>381.550500944455</v>
      </c>
      <c r="O25" s="180">
        <f t="shared" ca="1" si="11"/>
        <v>85.750112582851571</v>
      </c>
      <c r="P25" s="180">
        <f t="shared" ca="1" si="12"/>
        <v>4.9300064726933908</v>
      </c>
      <c r="Q25" s="180">
        <f t="shared" ca="1" si="13"/>
        <v>0</v>
      </c>
      <c r="R25" s="181">
        <f t="shared" ca="1" si="14"/>
        <v>472.23061999999993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584.12</v>
      </c>
      <c r="H26" s="182">
        <f t="shared" ca="1" si="2"/>
        <v>562.79962</v>
      </c>
      <c r="I26" s="183">
        <f t="shared" ca="1" si="5"/>
        <v>472.12</v>
      </c>
      <c r="J26" s="180">
        <f t="shared" ca="1" si="6"/>
        <v>85.75</v>
      </c>
      <c r="K26" s="180">
        <f t="shared" ca="1" si="7"/>
        <v>4.93</v>
      </c>
      <c r="L26" s="180">
        <f t="shared" ca="1" si="8"/>
        <v>0</v>
      </c>
      <c r="M26" s="181">
        <f t="shared" ca="1" si="9"/>
        <v>562.79999999999995</v>
      </c>
      <c r="N26" s="179">
        <f t="shared" ca="1" si="10"/>
        <v>472.11968122672357</v>
      </c>
      <c r="O26" s="180">
        <f t="shared" ca="1" si="11"/>
        <v>85.749942101990058</v>
      </c>
      <c r="P26" s="180">
        <f t="shared" ca="1" si="12"/>
        <v>4.9299966712864256</v>
      </c>
      <c r="Q26" s="180">
        <f t="shared" ca="1" si="13"/>
        <v>0</v>
      </c>
      <c r="R26" s="181">
        <f t="shared" ca="1" si="14"/>
        <v>562.79962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601.01949999999999</v>
      </c>
      <c r="H27" s="182">
        <f t="shared" ca="1" si="2"/>
        <v>579.08228799999995</v>
      </c>
      <c r="I27" s="183">
        <f t="shared" ca="1" si="5"/>
        <v>488.4</v>
      </c>
      <c r="J27" s="180">
        <f t="shared" ca="1" si="6"/>
        <v>85.75</v>
      </c>
      <c r="K27" s="180">
        <f t="shared" ca="1" si="7"/>
        <v>4.93</v>
      </c>
      <c r="L27" s="180">
        <f t="shared" ca="1" si="8"/>
        <v>0</v>
      </c>
      <c r="M27" s="181">
        <f t="shared" ca="1" si="9"/>
        <v>579.07999999999993</v>
      </c>
      <c r="N27" s="179">
        <f t="shared" ca="1" si="10"/>
        <v>488.40192971471987</v>
      </c>
      <c r="O27" s="180">
        <f t="shared" ca="1" si="11"/>
        <v>85.750338806382544</v>
      </c>
      <c r="P27" s="180">
        <f t="shared" ca="1" si="12"/>
        <v>4.9300194788975613</v>
      </c>
      <c r="Q27" s="180">
        <f t="shared" ca="1" si="13"/>
        <v>0</v>
      </c>
      <c r="R27" s="181">
        <f t="shared" ca="1" si="14"/>
        <v>579.08228799999995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601.01949999999999</v>
      </c>
      <c r="H28" s="182">
        <f t="shared" ca="1" si="2"/>
        <v>579.08228799999995</v>
      </c>
      <c r="I28" s="183">
        <f t="shared" ca="1" si="5"/>
        <v>488.4</v>
      </c>
      <c r="J28" s="180">
        <f t="shared" ca="1" si="6"/>
        <v>85.75</v>
      </c>
      <c r="K28" s="180">
        <f t="shared" ca="1" si="7"/>
        <v>4.93</v>
      </c>
      <c r="L28" s="180">
        <f t="shared" ca="1" si="8"/>
        <v>0</v>
      </c>
      <c r="M28" s="181">
        <f t="shared" ca="1" si="9"/>
        <v>579.07999999999993</v>
      </c>
      <c r="N28" s="179">
        <f t="shared" ca="1" si="10"/>
        <v>488.40192971471987</v>
      </c>
      <c r="O28" s="180">
        <f t="shared" ca="1" si="11"/>
        <v>85.750338806382544</v>
      </c>
      <c r="P28" s="180">
        <f t="shared" ca="1" si="12"/>
        <v>4.9300194788975613</v>
      </c>
      <c r="Q28" s="180">
        <f t="shared" ca="1" si="13"/>
        <v>0</v>
      </c>
      <c r="R28" s="181">
        <f t="shared" ca="1" si="14"/>
        <v>579.08228799999995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601.01949999999999</v>
      </c>
      <c r="H29" s="182">
        <f t="shared" ca="1" si="2"/>
        <v>579.08228799999995</v>
      </c>
      <c r="I29" s="183">
        <f t="shared" ca="1" si="5"/>
        <v>488.4</v>
      </c>
      <c r="J29" s="180">
        <f t="shared" ca="1" si="6"/>
        <v>85.75</v>
      </c>
      <c r="K29" s="180">
        <f t="shared" ca="1" si="7"/>
        <v>4.93</v>
      </c>
      <c r="L29" s="180">
        <f t="shared" ca="1" si="8"/>
        <v>0</v>
      </c>
      <c r="M29" s="181">
        <f t="shared" ca="1" si="9"/>
        <v>579.07999999999993</v>
      </c>
      <c r="N29" s="179">
        <f t="shared" ca="1" si="10"/>
        <v>488.40192971471987</v>
      </c>
      <c r="O29" s="180">
        <f t="shared" ca="1" si="11"/>
        <v>85.750338806382544</v>
      </c>
      <c r="P29" s="180">
        <f t="shared" ca="1" si="12"/>
        <v>4.9300194788975613</v>
      </c>
      <c r="Q29" s="180">
        <f t="shared" ca="1" si="13"/>
        <v>0</v>
      </c>
      <c r="R29" s="181">
        <f t="shared" ca="1" si="14"/>
        <v>579.08228799999995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601.01949999999999</v>
      </c>
      <c r="H30" s="182">
        <f t="shared" ca="1" si="2"/>
        <v>579.08228799999995</v>
      </c>
      <c r="I30" s="183">
        <f t="shared" ca="1" si="5"/>
        <v>488.4</v>
      </c>
      <c r="J30" s="180">
        <f t="shared" ca="1" si="6"/>
        <v>85.75</v>
      </c>
      <c r="K30" s="180">
        <f t="shared" ca="1" si="7"/>
        <v>4.93</v>
      </c>
      <c r="L30" s="180">
        <f t="shared" ca="1" si="8"/>
        <v>0</v>
      </c>
      <c r="M30" s="181">
        <f t="shared" ca="1" si="9"/>
        <v>579.07999999999993</v>
      </c>
      <c r="N30" s="179">
        <f t="shared" ca="1" si="10"/>
        <v>488.40192971471987</v>
      </c>
      <c r="O30" s="180">
        <f t="shared" ca="1" si="11"/>
        <v>85.750338806382544</v>
      </c>
      <c r="P30" s="180">
        <f t="shared" ca="1" si="12"/>
        <v>4.9300194788975613</v>
      </c>
      <c r="Q30" s="180">
        <f t="shared" ca="1" si="13"/>
        <v>0</v>
      </c>
      <c r="R30" s="181">
        <f t="shared" ca="1" si="14"/>
        <v>579.08228799999995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605.20849999999996</v>
      </c>
      <c r="H31" s="182">
        <f t="shared" ca="1" si="2"/>
        <v>583.11838999999998</v>
      </c>
      <c r="I31" s="183">
        <f t="shared" ca="1" si="5"/>
        <v>488.4</v>
      </c>
      <c r="J31" s="180">
        <f t="shared" ca="1" si="6"/>
        <v>85.75</v>
      </c>
      <c r="K31" s="180">
        <f t="shared" ca="1" si="7"/>
        <v>8.9700000000000006</v>
      </c>
      <c r="L31" s="180">
        <f t="shared" ca="1" si="8"/>
        <v>0</v>
      </c>
      <c r="M31" s="181">
        <f t="shared" ca="1" si="9"/>
        <v>583.12</v>
      </c>
      <c r="N31" s="179">
        <f t="shared" ca="1" si="10"/>
        <v>488.39865152284261</v>
      </c>
      <c r="O31" s="180">
        <f t="shared" ca="1" si="11"/>
        <v>85.749763243414733</v>
      </c>
      <c r="P31" s="180">
        <f t="shared" ca="1" si="12"/>
        <v>8.9699752337426268</v>
      </c>
      <c r="Q31" s="180">
        <f t="shared" ca="1" si="13"/>
        <v>0</v>
      </c>
      <c r="R31" s="181">
        <f t="shared" ca="1" si="14"/>
        <v>583.11838999999998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659.907285</v>
      </c>
      <c r="H32" s="182">
        <f t="shared" ca="1" si="2"/>
        <v>635.82066899999995</v>
      </c>
      <c r="I32" s="183">
        <f t="shared" ca="1" si="5"/>
        <v>487.44</v>
      </c>
      <c r="J32" s="180">
        <f t="shared" ca="1" si="6"/>
        <v>139.43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635.82000000000005</v>
      </c>
      <c r="N32" s="179">
        <f t="shared" ca="1" si="10"/>
        <v>487.44051287685187</v>
      </c>
      <c r="O32" s="180">
        <f t="shared" ca="1" si="11"/>
        <v>139.43014670609605</v>
      </c>
      <c r="P32" s="180">
        <f t="shared" ca="1" si="12"/>
        <v>8.9500094170519944</v>
      </c>
      <c r="Q32" s="180">
        <f t="shared" ca="1" si="13"/>
        <v>0</v>
      </c>
      <c r="R32" s="181">
        <f t="shared" ca="1" si="14"/>
        <v>635.82066899999995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679.48990000000003</v>
      </c>
      <c r="H33" s="182">
        <f t="shared" ca="1" si="2"/>
        <v>654.68851900000004</v>
      </c>
      <c r="I33" s="183">
        <f t="shared" ca="1" si="5"/>
        <v>488.4</v>
      </c>
      <c r="J33" s="180">
        <f t="shared" ca="1" si="6"/>
        <v>157.32</v>
      </c>
      <c r="K33" s="180">
        <f t="shared" ca="1" si="7"/>
        <v>8.9700000000000006</v>
      </c>
      <c r="L33" s="180">
        <f t="shared" ca="1" si="8"/>
        <v>0</v>
      </c>
      <c r="M33" s="181">
        <f t="shared" ca="1" si="9"/>
        <v>654.69000000000005</v>
      </c>
      <c r="N33" s="179">
        <f t="shared" ca="1" si="10"/>
        <v>488.39889517114966</v>
      </c>
      <c r="O33" s="180">
        <f t="shared" ca="1" si="11"/>
        <v>157.3196441202401</v>
      </c>
      <c r="P33" s="180">
        <f t="shared" ca="1" si="12"/>
        <v>8.9699797086101825</v>
      </c>
      <c r="Q33" s="180">
        <f t="shared" ca="1" si="13"/>
        <v>0</v>
      </c>
      <c r="R33" s="181">
        <f t="shared" ca="1" si="14"/>
        <v>654.68851899999993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679.48990000000003</v>
      </c>
      <c r="H34" s="182">
        <f t="shared" ca="1" si="2"/>
        <v>654.68851900000004</v>
      </c>
      <c r="I34" s="183">
        <f t="shared" ca="1" si="5"/>
        <v>488.4</v>
      </c>
      <c r="J34" s="180">
        <f t="shared" ca="1" si="6"/>
        <v>157.32</v>
      </c>
      <c r="K34" s="180">
        <f t="shared" ca="1" si="7"/>
        <v>8.9700000000000006</v>
      </c>
      <c r="L34" s="180">
        <f t="shared" ca="1" si="8"/>
        <v>0</v>
      </c>
      <c r="M34" s="181">
        <f t="shared" ca="1" si="9"/>
        <v>654.69000000000005</v>
      </c>
      <c r="N34" s="179">
        <f t="shared" ca="1" si="10"/>
        <v>488.39889517114966</v>
      </c>
      <c r="O34" s="180">
        <f t="shared" ca="1" si="11"/>
        <v>157.3196441202401</v>
      </c>
      <c r="P34" s="180">
        <f t="shared" ca="1" si="12"/>
        <v>8.9699797086101825</v>
      </c>
      <c r="Q34" s="180">
        <f t="shared" ca="1" si="13"/>
        <v>0</v>
      </c>
      <c r="R34" s="181">
        <f t="shared" ca="1" si="14"/>
        <v>654.68851899999993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679.48990000000003</v>
      </c>
      <c r="H35" s="182">
        <f t="shared" ca="1" si="2"/>
        <v>654.68851900000004</v>
      </c>
      <c r="I35" s="183">
        <f t="shared" ca="1" si="5"/>
        <v>488.4</v>
      </c>
      <c r="J35" s="180">
        <f t="shared" ca="1" si="6"/>
        <v>157.32</v>
      </c>
      <c r="K35" s="180">
        <f t="shared" ca="1" si="7"/>
        <v>8.9700000000000006</v>
      </c>
      <c r="L35" s="180">
        <f t="shared" ca="1" si="8"/>
        <v>0</v>
      </c>
      <c r="M35" s="181">
        <f t="shared" ca="1" si="9"/>
        <v>654.69000000000005</v>
      </c>
      <c r="N35" s="179">
        <f t="shared" ca="1" si="10"/>
        <v>488.39889517114966</v>
      </c>
      <c r="O35" s="180">
        <f t="shared" ca="1" si="11"/>
        <v>157.3196441202401</v>
      </c>
      <c r="P35" s="180">
        <f t="shared" ca="1" si="12"/>
        <v>8.9699797086101825</v>
      </c>
      <c r="Q35" s="180">
        <f t="shared" ca="1" si="13"/>
        <v>0</v>
      </c>
      <c r="R35" s="181">
        <f t="shared" ca="1" si="14"/>
        <v>654.68851899999993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679.48990000000003</v>
      </c>
      <c r="H36" s="182">
        <f t="shared" ca="1" si="2"/>
        <v>654.68851900000004</v>
      </c>
      <c r="I36" s="183">
        <f t="shared" ca="1" si="5"/>
        <v>488.4</v>
      </c>
      <c r="J36" s="180">
        <f t="shared" ca="1" si="6"/>
        <v>157.32</v>
      </c>
      <c r="K36" s="180">
        <f t="shared" ca="1" si="7"/>
        <v>8.9700000000000006</v>
      </c>
      <c r="L36" s="180">
        <f t="shared" ca="1" si="8"/>
        <v>0</v>
      </c>
      <c r="M36" s="181">
        <f t="shared" ca="1" si="9"/>
        <v>654.69000000000005</v>
      </c>
      <c r="N36" s="179">
        <f t="shared" ca="1" si="10"/>
        <v>488.39889517114966</v>
      </c>
      <c r="O36" s="180">
        <f t="shared" ca="1" si="11"/>
        <v>157.3196441202401</v>
      </c>
      <c r="P36" s="180">
        <f t="shared" ca="1" si="12"/>
        <v>8.9699797086101825</v>
      </c>
      <c r="Q36" s="180">
        <f t="shared" ca="1" si="13"/>
        <v>0</v>
      </c>
      <c r="R36" s="181">
        <f t="shared" ca="1" si="14"/>
        <v>654.68851899999993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661.20849999999996</v>
      </c>
      <c r="H37" s="182">
        <f t="shared" ca="1" si="2"/>
        <v>637.07438999999999</v>
      </c>
      <c r="I37" s="183">
        <f t="shared" ca="1" si="5"/>
        <v>488.39</v>
      </c>
      <c r="J37" s="180">
        <f t="shared" ca="1" si="6"/>
        <v>139.71</v>
      </c>
      <c r="K37" s="180">
        <f t="shared" ca="1" si="7"/>
        <v>8.9700000000000006</v>
      </c>
      <c r="L37" s="180">
        <f t="shared" ca="1" si="8"/>
        <v>0</v>
      </c>
      <c r="M37" s="181">
        <f t="shared" ca="1" si="9"/>
        <v>637.07000000000005</v>
      </c>
      <c r="N37" s="179">
        <f t="shared" ca="1" si="10"/>
        <v>488.39336545764195</v>
      </c>
      <c r="O37" s="180">
        <f t="shared" ca="1" si="11"/>
        <v>139.71096273078311</v>
      </c>
      <c r="P37" s="180">
        <f t="shared" ca="1" si="12"/>
        <v>8.9700618115748654</v>
      </c>
      <c r="Q37" s="180">
        <f t="shared" ca="1" si="13"/>
        <v>0</v>
      </c>
      <c r="R37" s="181">
        <f t="shared" ca="1" si="14"/>
        <v>637.07438999999988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605.20849999999996</v>
      </c>
      <c r="H38" s="182">
        <f t="shared" ca="1" si="2"/>
        <v>583.11838999999998</v>
      </c>
      <c r="I38" s="183">
        <f t="shared" ca="1" si="5"/>
        <v>488.4</v>
      </c>
      <c r="J38" s="180">
        <f t="shared" ca="1" si="6"/>
        <v>85.75</v>
      </c>
      <c r="K38" s="180">
        <f t="shared" ca="1" si="7"/>
        <v>8.9700000000000006</v>
      </c>
      <c r="L38" s="180">
        <f t="shared" ca="1" si="8"/>
        <v>0</v>
      </c>
      <c r="M38" s="181">
        <f t="shared" ca="1" si="9"/>
        <v>583.12</v>
      </c>
      <c r="N38" s="179">
        <f t="shared" ca="1" si="10"/>
        <v>488.39865152284261</v>
      </c>
      <c r="O38" s="180">
        <f t="shared" ca="1" si="11"/>
        <v>85.749763243414733</v>
      </c>
      <c r="P38" s="180">
        <f t="shared" ca="1" si="12"/>
        <v>8.9699752337426268</v>
      </c>
      <c r="Q38" s="180">
        <f t="shared" ca="1" si="13"/>
        <v>0</v>
      </c>
      <c r="R38" s="181">
        <f t="shared" ca="1" si="14"/>
        <v>583.11838999999998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605.20849999999996</v>
      </c>
      <c r="H39" s="182">
        <f t="shared" ca="1" si="2"/>
        <v>583.11838999999998</v>
      </c>
      <c r="I39" s="183">
        <f t="shared" ca="1" si="5"/>
        <v>488.4</v>
      </c>
      <c r="J39" s="180">
        <f t="shared" ca="1" si="6"/>
        <v>85.75</v>
      </c>
      <c r="K39" s="180">
        <f t="shared" ca="1" si="7"/>
        <v>8.9700000000000006</v>
      </c>
      <c r="L39" s="180">
        <f t="shared" ca="1" si="8"/>
        <v>0</v>
      </c>
      <c r="M39" s="181">
        <f t="shared" ca="1" si="9"/>
        <v>583.12</v>
      </c>
      <c r="N39" s="179">
        <f t="shared" ca="1" si="10"/>
        <v>488.39865152284261</v>
      </c>
      <c r="O39" s="180">
        <f t="shared" ca="1" si="11"/>
        <v>85.749763243414733</v>
      </c>
      <c r="P39" s="180">
        <f t="shared" ca="1" si="12"/>
        <v>8.9699752337426268</v>
      </c>
      <c r="Q39" s="180">
        <f t="shared" ca="1" si="13"/>
        <v>0</v>
      </c>
      <c r="R39" s="181">
        <f t="shared" ca="1" si="14"/>
        <v>583.11838999999998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601.01949999999999</v>
      </c>
      <c r="H40" s="182">
        <f t="shared" ca="1" si="2"/>
        <v>579.08228799999995</v>
      </c>
      <c r="I40" s="183">
        <f t="shared" ca="1" si="5"/>
        <v>488.4</v>
      </c>
      <c r="J40" s="180">
        <f t="shared" ca="1" si="6"/>
        <v>85.75</v>
      </c>
      <c r="K40" s="180">
        <f t="shared" ca="1" si="7"/>
        <v>4.93</v>
      </c>
      <c r="L40" s="180">
        <f t="shared" ca="1" si="8"/>
        <v>0</v>
      </c>
      <c r="M40" s="181">
        <f t="shared" ca="1" si="9"/>
        <v>579.07999999999993</v>
      </c>
      <c r="N40" s="179">
        <f t="shared" ca="1" si="10"/>
        <v>488.40192971471987</v>
      </c>
      <c r="O40" s="180">
        <f t="shared" ca="1" si="11"/>
        <v>85.750338806382544</v>
      </c>
      <c r="P40" s="180">
        <f t="shared" ca="1" si="12"/>
        <v>4.9300194788975613</v>
      </c>
      <c r="Q40" s="180">
        <f t="shared" ca="1" si="13"/>
        <v>0</v>
      </c>
      <c r="R40" s="181">
        <f t="shared" ca="1" si="14"/>
        <v>579.08228799999995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601.01949999999999</v>
      </c>
      <c r="H41" s="182">
        <f t="shared" ca="1" si="2"/>
        <v>579.08228799999995</v>
      </c>
      <c r="I41" s="183">
        <f t="shared" ca="1" si="5"/>
        <v>488.4</v>
      </c>
      <c r="J41" s="180">
        <f t="shared" ca="1" si="6"/>
        <v>85.75</v>
      </c>
      <c r="K41" s="180">
        <f t="shared" ca="1" si="7"/>
        <v>4.93</v>
      </c>
      <c r="L41" s="180">
        <f t="shared" ca="1" si="8"/>
        <v>0</v>
      </c>
      <c r="M41" s="181">
        <f t="shared" ca="1" si="9"/>
        <v>579.07999999999993</v>
      </c>
      <c r="N41" s="179">
        <f t="shared" ca="1" si="10"/>
        <v>488.40192971471987</v>
      </c>
      <c r="O41" s="180">
        <f t="shared" ca="1" si="11"/>
        <v>85.750338806382544</v>
      </c>
      <c r="P41" s="180">
        <f t="shared" ca="1" si="12"/>
        <v>4.9300194788975613</v>
      </c>
      <c r="Q41" s="180">
        <f t="shared" ca="1" si="13"/>
        <v>0</v>
      </c>
      <c r="R41" s="181">
        <f t="shared" ca="1" si="14"/>
        <v>579.08228799999995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601.01949999999999</v>
      </c>
      <c r="H42" s="182">
        <f t="shared" ca="1" si="2"/>
        <v>579.08228799999995</v>
      </c>
      <c r="I42" s="183">
        <f t="shared" ca="1" si="5"/>
        <v>488.4</v>
      </c>
      <c r="J42" s="180">
        <f t="shared" ca="1" si="6"/>
        <v>85.75</v>
      </c>
      <c r="K42" s="180">
        <f t="shared" ca="1" si="7"/>
        <v>4.93</v>
      </c>
      <c r="L42" s="180">
        <f t="shared" ca="1" si="8"/>
        <v>0</v>
      </c>
      <c r="M42" s="181">
        <f t="shared" ca="1" si="9"/>
        <v>579.07999999999993</v>
      </c>
      <c r="N42" s="179">
        <f t="shared" ca="1" si="10"/>
        <v>488.40192971471987</v>
      </c>
      <c r="O42" s="180">
        <f t="shared" ca="1" si="11"/>
        <v>85.750338806382544</v>
      </c>
      <c r="P42" s="180">
        <f t="shared" ca="1" si="12"/>
        <v>4.9300194788975613</v>
      </c>
      <c r="Q42" s="180">
        <f t="shared" ca="1" si="13"/>
        <v>0</v>
      </c>
      <c r="R42" s="181">
        <f t="shared" ca="1" si="14"/>
        <v>579.08228799999995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601.01949999999999</v>
      </c>
      <c r="H43" s="182">
        <f t="shared" ca="1" si="2"/>
        <v>579.08228799999995</v>
      </c>
      <c r="I43" s="183">
        <f t="shared" ca="1" si="5"/>
        <v>488.4</v>
      </c>
      <c r="J43" s="180">
        <f t="shared" ca="1" si="6"/>
        <v>85.75</v>
      </c>
      <c r="K43" s="180">
        <f t="shared" ca="1" si="7"/>
        <v>4.93</v>
      </c>
      <c r="L43" s="180">
        <f t="shared" ca="1" si="8"/>
        <v>0</v>
      </c>
      <c r="M43" s="181">
        <f t="shared" ca="1" si="9"/>
        <v>579.07999999999993</v>
      </c>
      <c r="N43" s="179">
        <f t="shared" ca="1" si="10"/>
        <v>488.40192971471987</v>
      </c>
      <c r="O43" s="180">
        <f t="shared" ca="1" si="11"/>
        <v>85.750338806382544</v>
      </c>
      <c r="P43" s="180">
        <f t="shared" ca="1" si="12"/>
        <v>4.9300194788975613</v>
      </c>
      <c r="Q43" s="180">
        <f t="shared" ca="1" si="13"/>
        <v>0</v>
      </c>
      <c r="R43" s="181">
        <f t="shared" ca="1" si="14"/>
        <v>579.08228799999995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601.01949999999999</v>
      </c>
      <c r="H44" s="182">
        <f t="shared" ca="1" si="2"/>
        <v>579.08228799999995</v>
      </c>
      <c r="I44" s="183">
        <f t="shared" ca="1" si="5"/>
        <v>488.4</v>
      </c>
      <c r="J44" s="180">
        <f t="shared" ca="1" si="6"/>
        <v>85.75</v>
      </c>
      <c r="K44" s="180">
        <f t="shared" ca="1" si="7"/>
        <v>4.93</v>
      </c>
      <c r="L44" s="180">
        <f t="shared" ca="1" si="8"/>
        <v>0</v>
      </c>
      <c r="M44" s="181">
        <f t="shared" ca="1" si="9"/>
        <v>579.07999999999993</v>
      </c>
      <c r="N44" s="179">
        <f t="shared" ca="1" si="10"/>
        <v>488.40192971471987</v>
      </c>
      <c r="O44" s="180">
        <f t="shared" ca="1" si="11"/>
        <v>85.750338806382544</v>
      </c>
      <c r="P44" s="180">
        <f t="shared" ca="1" si="12"/>
        <v>4.9300194788975613</v>
      </c>
      <c r="Q44" s="180">
        <f t="shared" ca="1" si="13"/>
        <v>0</v>
      </c>
      <c r="R44" s="181">
        <f t="shared" ca="1" si="14"/>
        <v>579.08228799999995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601.01949999999999</v>
      </c>
      <c r="H45" s="182">
        <f t="shared" ca="1" si="2"/>
        <v>579.08228799999995</v>
      </c>
      <c r="I45" s="183">
        <f t="shared" ca="1" si="5"/>
        <v>488.4</v>
      </c>
      <c r="J45" s="180">
        <f t="shared" ca="1" si="6"/>
        <v>85.75</v>
      </c>
      <c r="K45" s="180">
        <f t="shared" ca="1" si="7"/>
        <v>4.93</v>
      </c>
      <c r="L45" s="180">
        <f t="shared" ca="1" si="8"/>
        <v>0</v>
      </c>
      <c r="M45" s="181">
        <f t="shared" ca="1" si="9"/>
        <v>579.07999999999993</v>
      </c>
      <c r="N45" s="179">
        <f t="shared" ca="1" si="10"/>
        <v>488.40192971471987</v>
      </c>
      <c r="O45" s="180">
        <f t="shared" ca="1" si="11"/>
        <v>85.750338806382544</v>
      </c>
      <c r="P45" s="180">
        <f t="shared" ca="1" si="12"/>
        <v>4.9300194788975613</v>
      </c>
      <c r="Q45" s="180">
        <f t="shared" ca="1" si="13"/>
        <v>0</v>
      </c>
      <c r="R45" s="181">
        <f t="shared" ca="1" si="14"/>
        <v>579.08228799999995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601.01949999999999</v>
      </c>
      <c r="H46" s="182">
        <f t="shared" ca="1" si="2"/>
        <v>579.08228799999995</v>
      </c>
      <c r="I46" s="183">
        <f t="shared" ca="1" si="5"/>
        <v>488.4</v>
      </c>
      <c r="J46" s="180">
        <f t="shared" ca="1" si="6"/>
        <v>85.75</v>
      </c>
      <c r="K46" s="180">
        <f t="shared" ca="1" si="7"/>
        <v>4.93</v>
      </c>
      <c r="L46" s="180">
        <f t="shared" ca="1" si="8"/>
        <v>0</v>
      </c>
      <c r="M46" s="181">
        <f t="shared" ca="1" si="9"/>
        <v>579.07999999999993</v>
      </c>
      <c r="N46" s="179">
        <f t="shared" ca="1" si="10"/>
        <v>488.40192971471987</v>
      </c>
      <c r="O46" s="180">
        <f t="shared" ca="1" si="11"/>
        <v>85.750338806382544</v>
      </c>
      <c r="P46" s="180">
        <f t="shared" ca="1" si="12"/>
        <v>4.9300194788975613</v>
      </c>
      <c r="Q46" s="180">
        <f t="shared" ca="1" si="13"/>
        <v>0</v>
      </c>
      <c r="R46" s="181">
        <f t="shared" ca="1" si="14"/>
        <v>579.08228799999995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544.12</v>
      </c>
      <c r="H47" s="182">
        <f t="shared" ca="1" si="2"/>
        <v>524.25962000000004</v>
      </c>
      <c r="I47" s="183">
        <f t="shared" ca="1" si="5"/>
        <v>433.58</v>
      </c>
      <c r="J47" s="180">
        <f t="shared" ca="1" si="6"/>
        <v>85.75</v>
      </c>
      <c r="K47" s="180">
        <f t="shared" ca="1" si="7"/>
        <v>4.93</v>
      </c>
      <c r="L47" s="180">
        <f t="shared" ca="1" si="8"/>
        <v>0</v>
      </c>
      <c r="M47" s="181">
        <f t="shared" ca="1" si="9"/>
        <v>524.25999999999988</v>
      </c>
      <c r="N47" s="179">
        <f t="shared" ca="1" si="10"/>
        <v>433.57968572769249</v>
      </c>
      <c r="O47" s="180">
        <f t="shared" ca="1" si="11"/>
        <v>85.749937845725427</v>
      </c>
      <c r="P47" s="180">
        <f t="shared" ca="1" si="12"/>
        <v>4.9299964265822318</v>
      </c>
      <c r="Q47" s="180">
        <f t="shared" ca="1" si="13"/>
        <v>0</v>
      </c>
      <c r="R47" s="181">
        <f t="shared" ca="1" si="14"/>
        <v>524.25962000000015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494.12</v>
      </c>
      <c r="H48" s="182">
        <f t="shared" ca="1" si="2"/>
        <v>476.08461999999997</v>
      </c>
      <c r="I48" s="183">
        <f t="shared" ca="1" si="5"/>
        <v>385.4</v>
      </c>
      <c r="J48" s="180">
        <f t="shared" ca="1" si="6"/>
        <v>85.75</v>
      </c>
      <c r="K48" s="180">
        <f t="shared" ca="1" si="7"/>
        <v>4.93</v>
      </c>
      <c r="L48" s="180">
        <f t="shared" ca="1" si="8"/>
        <v>0</v>
      </c>
      <c r="M48" s="181">
        <f t="shared" ca="1" si="9"/>
        <v>476.08</v>
      </c>
      <c r="N48" s="179">
        <f t="shared" ca="1" si="10"/>
        <v>385.40374001848426</v>
      </c>
      <c r="O48" s="180">
        <f t="shared" ca="1" si="11"/>
        <v>85.75083213955638</v>
      </c>
      <c r="P48" s="180">
        <f t="shared" ca="1" si="12"/>
        <v>4.9300478419593343</v>
      </c>
      <c r="Q48" s="180">
        <f t="shared" ca="1" si="13"/>
        <v>0</v>
      </c>
      <c r="R48" s="181">
        <f t="shared" ca="1" si="14"/>
        <v>476.08461999999997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469.12</v>
      </c>
      <c r="H49" s="182">
        <f t="shared" ca="1" si="2"/>
        <v>451.99712</v>
      </c>
      <c r="I49" s="183">
        <f t="shared" ca="1" si="5"/>
        <v>361.31</v>
      </c>
      <c r="J49" s="180">
        <f t="shared" ca="1" si="6"/>
        <v>85.75</v>
      </c>
      <c r="K49" s="180">
        <f t="shared" ca="1" si="7"/>
        <v>4.93</v>
      </c>
      <c r="L49" s="180">
        <f t="shared" ca="1" si="8"/>
        <v>0</v>
      </c>
      <c r="M49" s="181">
        <f t="shared" ca="1" si="9"/>
        <v>451.99</v>
      </c>
      <c r="N49" s="179">
        <f t="shared" ca="1" si="10"/>
        <v>361.31569155777782</v>
      </c>
      <c r="O49" s="180">
        <f t="shared" ca="1" si="11"/>
        <v>85.751350782096949</v>
      </c>
      <c r="P49" s="180">
        <f t="shared" ca="1" si="12"/>
        <v>4.9300776601252236</v>
      </c>
      <c r="Q49" s="180">
        <f t="shared" ca="1" si="13"/>
        <v>0</v>
      </c>
      <c r="R49" s="181">
        <f t="shared" ca="1" si="14"/>
        <v>451.99712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444.12</v>
      </c>
      <c r="H50" s="182">
        <f t="shared" ca="1" si="2"/>
        <v>427.90962000000002</v>
      </c>
      <c r="I50" s="183">
        <f t="shared" ca="1" si="5"/>
        <v>337.23</v>
      </c>
      <c r="J50" s="180">
        <f t="shared" ca="1" si="6"/>
        <v>85.75</v>
      </c>
      <c r="K50" s="180">
        <f t="shared" ca="1" si="7"/>
        <v>4.93</v>
      </c>
      <c r="L50" s="180">
        <f t="shared" ca="1" si="8"/>
        <v>0</v>
      </c>
      <c r="M50" s="181">
        <f t="shared" ca="1" si="9"/>
        <v>427.91</v>
      </c>
      <c r="N50" s="179">
        <f t="shared" ca="1" si="10"/>
        <v>337.22970052721365</v>
      </c>
      <c r="O50" s="180">
        <f t="shared" ca="1" si="11"/>
        <v>85.749923850809751</v>
      </c>
      <c r="P50" s="180">
        <f t="shared" ca="1" si="12"/>
        <v>4.9299956219765839</v>
      </c>
      <c r="Q50" s="180">
        <f t="shared" ca="1" si="13"/>
        <v>0</v>
      </c>
      <c r="R50" s="181">
        <f t="shared" ca="1" si="14"/>
        <v>427.90961999999996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424.12</v>
      </c>
      <c r="H51" s="182">
        <f t="shared" ca="1" si="2"/>
        <v>408.63961999999998</v>
      </c>
      <c r="I51" s="183">
        <f t="shared" ca="1" si="5"/>
        <v>317.95999999999998</v>
      </c>
      <c r="J51" s="180">
        <f t="shared" ca="1" si="6"/>
        <v>85.75</v>
      </c>
      <c r="K51" s="180">
        <f t="shared" ca="1" si="7"/>
        <v>4.93</v>
      </c>
      <c r="L51" s="180">
        <f t="shared" ca="1" si="8"/>
        <v>0</v>
      </c>
      <c r="M51" s="181">
        <f t="shared" ca="1" si="9"/>
        <v>408.64</v>
      </c>
      <c r="N51" s="179">
        <f t="shared" ca="1" si="10"/>
        <v>317.95970432458887</v>
      </c>
      <c r="O51" s="180">
        <f t="shared" ca="1" si="11"/>
        <v>85.749920259886451</v>
      </c>
      <c r="P51" s="180">
        <f t="shared" ca="1" si="12"/>
        <v>4.929995415524667</v>
      </c>
      <c r="Q51" s="180">
        <f t="shared" ca="1" si="13"/>
        <v>0</v>
      </c>
      <c r="R51" s="181">
        <f t="shared" ca="1" si="14"/>
        <v>408.63961999999998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374.12</v>
      </c>
      <c r="H52" s="182">
        <f t="shared" ca="1" si="2"/>
        <v>360.46462000000002</v>
      </c>
      <c r="I52" s="183">
        <f t="shared" ca="1" si="5"/>
        <v>269.77999999999997</v>
      </c>
      <c r="J52" s="180">
        <f t="shared" ca="1" si="6"/>
        <v>85.75</v>
      </c>
      <c r="K52" s="180">
        <f t="shared" ca="1" si="7"/>
        <v>4.93</v>
      </c>
      <c r="L52" s="180">
        <f t="shared" ca="1" si="8"/>
        <v>0</v>
      </c>
      <c r="M52" s="181">
        <f t="shared" ca="1" si="9"/>
        <v>360.46</v>
      </c>
      <c r="N52" s="179">
        <f t="shared" ca="1" si="10"/>
        <v>269.78345775841979</v>
      </c>
      <c r="O52" s="180">
        <f t="shared" ca="1" si="11"/>
        <v>85.751099053986579</v>
      </c>
      <c r="P52" s="180">
        <f t="shared" ca="1" si="12"/>
        <v>4.9300631875936309</v>
      </c>
      <c r="Q52" s="180">
        <f t="shared" ca="1" si="13"/>
        <v>0</v>
      </c>
      <c r="R52" s="181">
        <f t="shared" ca="1" si="14"/>
        <v>360.46462000000002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374.12</v>
      </c>
      <c r="H53" s="182">
        <f t="shared" ca="1" si="2"/>
        <v>360.46462000000002</v>
      </c>
      <c r="I53" s="183">
        <f t="shared" ca="1" si="5"/>
        <v>269.77999999999997</v>
      </c>
      <c r="J53" s="180">
        <f t="shared" ca="1" si="6"/>
        <v>85.75</v>
      </c>
      <c r="K53" s="180">
        <f t="shared" ca="1" si="7"/>
        <v>4.93</v>
      </c>
      <c r="L53" s="180">
        <f t="shared" ca="1" si="8"/>
        <v>0</v>
      </c>
      <c r="M53" s="181">
        <f t="shared" ca="1" si="9"/>
        <v>360.46</v>
      </c>
      <c r="N53" s="179">
        <f t="shared" ca="1" si="10"/>
        <v>269.78345775841979</v>
      </c>
      <c r="O53" s="180">
        <f t="shared" ca="1" si="11"/>
        <v>85.751099053986579</v>
      </c>
      <c r="P53" s="180">
        <f t="shared" ca="1" si="12"/>
        <v>4.9300631875936309</v>
      </c>
      <c r="Q53" s="180">
        <f t="shared" ca="1" si="13"/>
        <v>0</v>
      </c>
      <c r="R53" s="181">
        <f t="shared" ca="1" si="14"/>
        <v>360.46462000000002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374.12</v>
      </c>
      <c r="H54" s="182">
        <f t="shared" ca="1" si="2"/>
        <v>360.46462000000002</v>
      </c>
      <c r="I54" s="183">
        <f t="shared" ca="1" si="5"/>
        <v>269.77999999999997</v>
      </c>
      <c r="J54" s="180">
        <f t="shared" ca="1" si="6"/>
        <v>85.75</v>
      </c>
      <c r="K54" s="180">
        <f t="shared" ca="1" si="7"/>
        <v>4.93</v>
      </c>
      <c r="L54" s="180">
        <f t="shared" ca="1" si="8"/>
        <v>0</v>
      </c>
      <c r="M54" s="181">
        <f t="shared" ca="1" si="9"/>
        <v>360.46</v>
      </c>
      <c r="N54" s="179">
        <f t="shared" ca="1" si="10"/>
        <v>269.78345775841979</v>
      </c>
      <c r="O54" s="180">
        <f t="shared" ca="1" si="11"/>
        <v>85.751099053986579</v>
      </c>
      <c r="P54" s="180">
        <f t="shared" ca="1" si="12"/>
        <v>4.9300631875936309</v>
      </c>
      <c r="Q54" s="180">
        <f t="shared" ca="1" si="13"/>
        <v>0</v>
      </c>
      <c r="R54" s="181">
        <f t="shared" ca="1" si="14"/>
        <v>360.46462000000002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374.12</v>
      </c>
      <c r="H55" s="182">
        <f t="shared" ca="1" si="2"/>
        <v>360.46462000000002</v>
      </c>
      <c r="I55" s="183">
        <f t="shared" ca="1" si="5"/>
        <v>269.77999999999997</v>
      </c>
      <c r="J55" s="180">
        <f t="shared" ca="1" si="6"/>
        <v>85.75</v>
      </c>
      <c r="K55" s="180">
        <f t="shared" ca="1" si="7"/>
        <v>4.93</v>
      </c>
      <c r="L55" s="180">
        <f t="shared" ca="1" si="8"/>
        <v>0</v>
      </c>
      <c r="M55" s="181">
        <f t="shared" ca="1" si="9"/>
        <v>360.46</v>
      </c>
      <c r="N55" s="179">
        <f t="shared" ca="1" si="10"/>
        <v>269.78345775841979</v>
      </c>
      <c r="O55" s="180">
        <f t="shared" ca="1" si="11"/>
        <v>85.751099053986579</v>
      </c>
      <c r="P55" s="180">
        <f t="shared" ca="1" si="12"/>
        <v>4.9300631875936309</v>
      </c>
      <c r="Q55" s="180">
        <f t="shared" ca="1" si="13"/>
        <v>0</v>
      </c>
      <c r="R55" s="181">
        <f t="shared" ca="1" si="14"/>
        <v>360.46462000000002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374.12</v>
      </c>
      <c r="H56" s="182">
        <f t="shared" ca="1" si="2"/>
        <v>360.46462000000002</v>
      </c>
      <c r="I56" s="183">
        <f t="shared" ca="1" si="5"/>
        <v>269.77999999999997</v>
      </c>
      <c r="J56" s="180">
        <f t="shared" ca="1" si="6"/>
        <v>85.75</v>
      </c>
      <c r="K56" s="180">
        <f t="shared" ca="1" si="7"/>
        <v>4.93</v>
      </c>
      <c r="L56" s="180">
        <f t="shared" ca="1" si="8"/>
        <v>0</v>
      </c>
      <c r="M56" s="181">
        <f t="shared" ca="1" si="9"/>
        <v>360.46</v>
      </c>
      <c r="N56" s="179">
        <f t="shared" ca="1" si="10"/>
        <v>269.78345775841979</v>
      </c>
      <c r="O56" s="180">
        <f t="shared" ca="1" si="11"/>
        <v>85.751099053986579</v>
      </c>
      <c r="P56" s="180">
        <f t="shared" ca="1" si="12"/>
        <v>4.9300631875936309</v>
      </c>
      <c r="Q56" s="180">
        <f t="shared" ca="1" si="13"/>
        <v>0</v>
      </c>
      <c r="R56" s="181">
        <f t="shared" ca="1" si="14"/>
        <v>360.46462000000002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374.12</v>
      </c>
      <c r="H57" s="182">
        <f t="shared" ca="1" si="2"/>
        <v>360.46462000000002</v>
      </c>
      <c r="I57" s="183">
        <f t="shared" ca="1" si="5"/>
        <v>269.77999999999997</v>
      </c>
      <c r="J57" s="180">
        <f t="shared" ca="1" si="6"/>
        <v>85.75</v>
      </c>
      <c r="K57" s="180">
        <f t="shared" ca="1" si="7"/>
        <v>4.93</v>
      </c>
      <c r="L57" s="180">
        <f t="shared" ca="1" si="8"/>
        <v>0</v>
      </c>
      <c r="M57" s="181">
        <f t="shared" ca="1" si="9"/>
        <v>360.46</v>
      </c>
      <c r="N57" s="179">
        <f t="shared" ca="1" si="10"/>
        <v>269.78345775841979</v>
      </c>
      <c r="O57" s="180">
        <f t="shared" ca="1" si="11"/>
        <v>85.751099053986579</v>
      </c>
      <c r="P57" s="180">
        <f t="shared" ca="1" si="12"/>
        <v>4.9300631875936309</v>
      </c>
      <c r="Q57" s="180">
        <f t="shared" ca="1" si="13"/>
        <v>0</v>
      </c>
      <c r="R57" s="181">
        <f t="shared" ca="1" si="14"/>
        <v>360.46462000000002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374.12</v>
      </c>
      <c r="H58" s="182">
        <f t="shared" ca="1" si="2"/>
        <v>360.46462000000002</v>
      </c>
      <c r="I58" s="183">
        <f t="shared" ca="1" si="5"/>
        <v>269.77999999999997</v>
      </c>
      <c r="J58" s="180">
        <f t="shared" ca="1" si="6"/>
        <v>85.75</v>
      </c>
      <c r="K58" s="180">
        <f t="shared" ca="1" si="7"/>
        <v>4.93</v>
      </c>
      <c r="L58" s="180">
        <f t="shared" ca="1" si="8"/>
        <v>0</v>
      </c>
      <c r="M58" s="181">
        <f t="shared" ca="1" si="9"/>
        <v>360.46</v>
      </c>
      <c r="N58" s="179">
        <f t="shared" ca="1" si="10"/>
        <v>269.78345775841979</v>
      </c>
      <c r="O58" s="180">
        <f t="shared" ca="1" si="11"/>
        <v>85.751099053986579</v>
      </c>
      <c r="P58" s="180">
        <f t="shared" ca="1" si="12"/>
        <v>4.9300631875936309</v>
      </c>
      <c r="Q58" s="180">
        <f t="shared" ca="1" si="13"/>
        <v>0</v>
      </c>
      <c r="R58" s="181">
        <f t="shared" ca="1" si="14"/>
        <v>360.46462000000002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374.12</v>
      </c>
      <c r="H59" s="182">
        <f t="shared" ca="1" si="2"/>
        <v>360.46462000000002</v>
      </c>
      <c r="I59" s="183">
        <f t="shared" ca="1" si="5"/>
        <v>269.77999999999997</v>
      </c>
      <c r="J59" s="180">
        <f t="shared" ca="1" si="6"/>
        <v>85.75</v>
      </c>
      <c r="K59" s="180">
        <f t="shared" ca="1" si="7"/>
        <v>4.93</v>
      </c>
      <c r="L59" s="180">
        <f t="shared" ca="1" si="8"/>
        <v>0</v>
      </c>
      <c r="M59" s="181">
        <f t="shared" ca="1" si="9"/>
        <v>360.46</v>
      </c>
      <c r="N59" s="179">
        <f t="shared" ca="1" si="10"/>
        <v>269.78345775841979</v>
      </c>
      <c r="O59" s="180">
        <f t="shared" ca="1" si="11"/>
        <v>85.751099053986579</v>
      </c>
      <c r="P59" s="180">
        <f t="shared" ca="1" si="12"/>
        <v>4.9300631875936309</v>
      </c>
      <c r="Q59" s="180">
        <f t="shared" ca="1" si="13"/>
        <v>0</v>
      </c>
      <c r="R59" s="181">
        <f t="shared" ca="1" si="14"/>
        <v>360.46462000000002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374.12</v>
      </c>
      <c r="H60" s="182">
        <f t="shared" ca="1" si="2"/>
        <v>360.46462000000002</v>
      </c>
      <c r="I60" s="183">
        <f t="shared" ca="1" si="5"/>
        <v>269.77999999999997</v>
      </c>
      <c r="J60" s="180">
        <f t="shared" ca="1" si="6"/>
        <v>85.75</v>
      </c>
      <c r="K60" s="180">
        <f t="shared" ca="1" si="7"/>
        <v>4.93</v>
      </c>
      <c r="L60" s="180">
        <f t="shared" ca="1" si="8"/>
        <v>0</v>
      </c>
      <c r="M60" s="181">
        <f t="shared" ca="1" si="9"/>
        <v>360.46</v>
      </c>
      <c r="N60" s="179">
        <f t="shared" ca="1" si="10"/>
        <v>269.78345775841979</v>
      </c>
      <c r="O60" s="180">
        <f t="shared" ca="1" si="11"/>
        <v>85.751099053986579</v>
      </c>
      <c r="P60" s="180">
        <f t="shared" ca="1" si="12"/>
        <v>4.9300631875936309</v>
      </c>
      <c r="Q60" s="180">
        <f t="shared" ca="1" si="13"/>
        <v>0</v>
      </c>
      <c r="R60" s="181">
        <f t="shared" ca="1" si="14"/>
        <v>360.46462000000002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374.12</v>
      </c>
      <c r="H61" s="182">
        <f t="shared" ca="1" si="2"/>
        <v>360.46462000000002</v>
      </c>
      <c r="I61" s="183">
        <f t="shared" ca="1" si="5"/>
        <v>269.77999999999997</v>
      </c>
      <c r="J61" s="180">
        <f t="shared" ca="1" si="6"/>
        <v>85.75</v>
      </c>
      <c r="K61" s="180">
        <f t="shared" ca="1" si="7"/>
        <v>4.93</v>
      </c>
      <c r="L61" s="180">
        <f t="shared" ca="1" si="8"/>
        <v>0</v>
      </c>
      <c r="M61" s="181">
        <f t="shared" ca="1" si="9"/>
        <v>360.46</v>
      </c>
      <c r="N61" s="179">
        <f t="shared" ca="1" si="10"/>
        <v>269.78345775841979</v>
      </c>
      <c r="O61" s="180">
        <f t="shared" ca="1" si="11"/>
        <v>85.751099053986579</v>
      </c>
      <c r="P61" s="180">
        <f t="shared" ca="1" si="12"/>
        <v>4.9300631875936309</v>
      </c>
      <c r="Q61" s="180">
        <f t="shared" ca="1" si="13"/>
        <v>0</v>
      </c>
      <c r="R61" s="181">
        <f t="shared" ca="1" si="14"/>
        <v>360.46462000000002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374.12</v>
      </c>
      <c r="H62" s="182">
        <f t="shared" ca="1" si="2"/>
        <v>360.46462000000002</v>
      </c>
      <c r="I62" s="183">
        <f t="shared" ca="1" si="5"/>
        <v>269.77999999999997</v>
      </c>
      <c r="J62" s="180">
        <f t="shared" ca="1" si="6"/>
        <v>85.75</v>
      </c>
      <c r="K62" s="180">
        <f t="shared" ca="1" si="7"/>
        <v>4.93</v>
      </c>
      <c r="L62" s="180">
        <f t="shared" ca="1" si="8"/>
        <v>0</v>
      </c>
      <c r="M62" s="181">
        <f t="shared" ca="1" si="9"/>
        <v>360.46</v>
      </c>
      <c r="N62" s="179">
        <f t="shared" ca="1" si="10"/>
        <v>269.78345775841979</v>
      </c>
      <c r="O62" s="180">
        <f t="shared" ca="1" si="11"/>
        <v>85.751099053986579</v>
      </c>
      <c r="P62" s="180">
        <f t="shared" ca="1" si="12"/>
        <v>4.9300631875936309</v>
      </c>
      <c r="Q62" s="180">
        <f t="shared" ca="1" si="13"/>
        <v>0</v>
      </c>
      <c r="R62" s="181">
        <f t="shared" ca="1" si="14"/>
        <v>360.46462000000002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374.12</v>
      </c>
      <c r="H63" s="182">
        <f t="shared" ca="1" si="2"/>
        <v>360.46462000000002</v>
      </c>
      <c r="I63" s="183">
        <f t="shared" ca="1" si="5"/>
        <v>269.77999999999997</v>
      </c>
      <c r="J63" s="180">
        <f t="shared" ca="1" si="6"/>
        <v>85.75</v>
      </c>
      <c r="K63" s="180">
        <f t="shared" ca="1" si="7"/>
        <v>4.93</v>
      </c>
      <c r="L63" s="180">
        <f t="shared" ca="1" si="8"/>
        <v>0</v>
      </c>
      <c r="M63" s="181">
        <f t="shared" ca="1" si="9"/>
        <v>360.46</v>
      </c>
      <c r="N63" s="179">
        <f t="shared" ca="1" si="10"/>
        <v>269.78345775841979</v>
      </c>
      <c r="O63" s="180">
        <f t="shared" ca="1" si="11"/>
        <v>85.751099053986579</v>
      </c>
      <c r="P63" s="180">
        <f t="shared" ca="1" si="12"/>
        <v>4.9300631875936309</v>
      </c>
      <c r="Q63" s="180">
        <f t="shared" ca="1" si="13"/>
        <v>0</v>
      </c>
      <c r="R63" s="181">
        <f t="shared" ca="1" si="14"/>
        <v>360.46462000000002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374.12</v>
      </c>
      <c r="H64" s="182">
        <f t="shared" ca="1" si="2"/>
        <v>360.46462000000002</v>
      </c>
      <c r="I64" s="183">
        <f t="shared" ca="1" si="5"/>
        <v>269.77999999999997</v>
      </c>
      <c r="J64" s="180">
        <f t="shared" ca="1" si="6"/>
        <v>85.75</v>
      </c>
      <c r="K64" s="180">
        <f t="shared" ca="1" si="7"/>
        <v>4.93</v>
      </c>
      <c r="L64" s="180">
        <f t="shared" ca="1" si="8"/>
        <v>0</v>
      </c>
      <c r="M64" s="181">
        <f t="shared" ca="1" si="9"/>
        <v>360.46</v>
      </c>
      <c r="N64" s="179">
        <f t="shared" ca="1" si="10"/>
        <v>269.78345775841979</v>
      </c>
      <c r="O64" s="180">
        <f t="shared" ca="1" si="11"/>
        <v>85.751099053986579</v>
      </c>
      <c r="P64" s="180">
        <f t="shared" ca="1" si="12"/>
        <v>4.9300631875936309</v>
      </c>
      <c r="Q64" s="180">
        <f t="shared" ca="1" si="13"/>
        <v>0</v>
      </c>
      <c r="R64" s="181">
        <f t="shared" ca="1" si="14"/>
        <v>360.46462000000002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374.12</v>
      </c>
      <c r="H65" s="182">
        <f t="shared" ca="1" si="2"/>
        <v>360.46462000000002</v>
      </c>
      <c r="I65" s="183">
        <f t="shared" ca="1" si="5"/>
        <v>269.77999999999997</v>
      </c>
      <c r="J65" s="180">
        <f t="shared" ca="1" si="6"/>
        <v>85.75</v>
      </c>
      <c r="K65" s="180">
        <f t="shared" ca="1" si="7"/>
        <v>4.93</v>
      </c>
      <c r="L65" s="180">
        <f t="shared" ca="1" si="8"/>
        <v>0</v>
      </c>
      <c r="M65" s="181">
        <f t="shared" ca="1" si="9"/>
        <v>360.46</v>
      </c>
      <c r="N65" s="179">
        <f t="shared" ca="1" si="10"/>
        <v>269.78345775841979</v>
      </c>
      <c r="O65" s="180">
        <f t="shared" ca="1" si="11"/>
        <v>85.751099053986579</v>
      </c>
      <c r="P65" s="180">
        <f t="shared" ca="1" si="12"/>
        <v>4.9300631875936309</v>
      </c>
      <c r="Q65" s="180">
        <f t="shared" ca="1" si="13"/>
        <v>0</v>
      </c>
      <c r="R65" s="181">
        <f t="shared" ca="1" si="14"/>
        <v>360.46462000000002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374.12</v>
      </c>
      <c r="H66" s="182">
        <f t="shared" ca="1" si="2"/>
        <v>360.46462000000002</v>
      </c>
      <c r="I66" s="183">
        <f t="shared" ca="1" si="5"/>
        <v>269.77999999999997</v>
      </c>
      <c r="J66" s="180">
        <f t="shared" ca="1" si="6"/>
        <v>85.75</v>
      </c>
      <c r="K66" s="180">
        <f t="shared" ca="1" si="7"/>
        <v>4.93</v>
      </c>
      <c r="L66" s="180">
        <f t="shared" ca="1" si="8"/>
        <v>0</v>
      </c>
      <c r="M66" s="181">
        <f t="shared" ca="1" si="9"/>
        <v>360.46</v>
      </c>
      <c r="N66" s="179">
        <f t="shared" ca="1" si="10"/>
        <v>269.78345775841979</v>
      </c>
      <c r="O66" s="180">
        <f t="shared" ca="1" si="11"/>
        <v>85.751099053986579</v>
      </c>
      <c r="P66" s="180">
        <f t="shared" ca="1" si="12"/>
        <v>4.9300631875936309</v>
      </c>
      <c r="Q66" s="180">
        <f t="shared" ca="1" si="13"/>
        <v>0</v>
      </c>
      <c r="R66" s="181">
        <f t="shared" ca="1" si="14"/>
        <v>360.46462000000002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374.12</v>
      </c>
      <c r="H67" s="182">
        <f t="shared" ref="H67:H98" ca="1" si="17">INDIRECT("ISGS_Delhi_pp!" &amp; $V$3 &amp; X67)</f>
        <v>360.46462000000002</v>
      </c>
      <c r="I67" s="183">
        <f t="shared" ca="1" si="5"/>
        <v>269.77999999999997</v>
      </c>
      <c r="J67" s="180">
        <f t="shared" ca="1" si="6"/>
        <v>85.75</v>
      </c>
      <c r="K67" s="180">
        <f t="shared" ca="1" si="7"/>
        <v>4.93</v>
      </c>
      <c r="L67" s="180">
        <f t="shared" ca="1" si="8"/>
        <v>0</v>
      </c>
      <c r="M67" s="181">
        <f t="shared" ca="1" si="9"/>
        <v>360.46</v>
      </c>
      <c r="N67" s="179">
        <f t="shared" ca="1" si="10"/>
        <v>269.78345775841979</v>
      </c>
      <c r="O67" s="180">
        <f t="shared" ca="1" si="11"/>
        <v>85.751099053986579</v>
      </c>
      <c r="P67" s="180">
        <f t="shared" ca="1" si="12"/>
        <v>4.9300631875936309</v>
      </c>
      <c r="Q67" s="180">
        <f t="shared" ca="1" si="13"/>
        <v>0</v>
      </c>
      <c r="R67" s="181">
        <f t="shared" ca="1" si="14"/>
        <v>360.46462000000002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374.12</v>
      </c>
      <c r="H68" s="182">
        <f t="shared" ca="1" si="17"/>
        <v>360.46462000000002</v>
      </c>
      <c r="I68" s="183">
        <f t="shared" ref="I68:I98" ca="1" si="20">INDIRECT("BRPL_EOD!" &amp; $V$3 &amp; X68)</f>
        <v>269.77999999999997</v>
      </c>
      <c r="J68" s="180">
        <f t="shared" ref="J68:J98" ca="1" si="21">INDIRECT("BYPL_EOD!" &amp; $V$3 &amp; X68)</f>
        <v>85.75</v>
      </c>
      <c r="K68" s="180">
        <f t="shared" ref="K68:K98" ca="1" si="22">INDIRECT("TPDDL_EOD!" &amp; $V$3 &amp; X68)</f>
        <v>4.93</v>
      </c>
      <c r="L68" s="180">
        <f t="shared" ref="L68:L98" ca="1" si="23">INDIRECT("NDMC_EOD!" &amp; $V$3 &amp; X68)</f>
        <v>0</v>
      </c>
      <c r="M68" s="181">
        <f t="shared" ref="M68:M98" ca="1" si="24">SUM(I68:L68)</f>
        <v>360.46</v>
      </c>
      <c r="N68" s="179">
        <f t="shared" ref="N68:N98" ca="1" si="25">INDIRECT("BRPL_ISGS_exbus!" &amp; $V$3 &amp; X68)</f>
        <v>269.78345775841979</v>
      </c>
      <c r="O68" s="180">
        <f t="shared" ref="O68:O98" ca="1" si="26">INDIRECT("BYPL_ISGS_exbus!" &amp; $V$3 &amp; X68)</f>
        <v>85.751099053986579</v>
      </c>
      <c r="P68" s="180">
        <f t="shared" ref="P68:P98" ca="1" si="27">INDIRECT("TPDDL_ISGS_exbus!" &amp; $V$3 &amp; X68)</f>
        <v>4.9300631875936309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360.46462000000002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374.12</v>
      </c>
      <c r="H69" s="182">
        <f t="shared" ca="1" si="17"/>
        <v>360.46462000000002</v>
      </c>
      <c r="I69" s="183">
        <f t="shared" ca="1" si="20"/>
        <v>269.77999999999997</v>
      </c>
      <c r="J69" s="180">
        <f t="shared" ca="1" si="21"/>
        <v>85.75</v>
      </c>
      <c r="K69" s="180">
        <f t="shared" ca="1" si="22"/>
        <v>4.93</v>
      </c>
      <c r="L69" s="180">
        <f t="shared" ca="1" si="23"/>
        <v>0</v>
      </c>
      <c r="M69" s="181">
        <f t="shared" ca="1" si="24"/>
        <v>360.46</v>
      </c>
      <c r="N69" s="179">
        <f t="shared" ca="1" si="25"/>
        <v>269.78345775841979</v>
      </c>
      <c r="O69" s="180">
        <f t="shared" ca="1" si="26"/>
        <v>85.751099053986579</v>
      </c>
      <c r="P69" s="180">
        <f t="shared" ca="1" si="27"/>
        <v>4.9300631875936309</v>
      </c>
      <c r="Q69" s="180">
        <f t="shared" ca="1" si="28"/>
        <v>0</v>
      </c>
      <c r="R69" s="181">
        <f t="shared" ca="1" si="29"/>
        <v>360.46462000000002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414.12</v>
      </c>
      <c r="H70" s="182">
        <f t="shared" ca="1" si="17"/>
        <v>399.00461999999999</v>
      </c>
      <c r="I70" s="183">
        <f t="shared" ca="1" si="20"/>
        <v>308.32</v>
      </c>
      <c r="J70" s="180">
        <f t="shared" ca="1" si="21"/>
        <v>85.75</v>
      </c>
      <c r="K70" s="180">
        <f t="shared" ca="1" si="22"/>
        <v>4.93</v>
      </c>
      <c r="L70" s="180">
        <f t="shared" ca="1" si="23"/>
        <v>0</v>
      </c>
      <c r="M70" s="181">
        <f t="shared" ca="1" si="24"/>
        <v>399</v>
      </c>
      <c r="N70" s="179">
        <f t="shared" ca="1" si="25"/>
        <v>308.3235700210526</v>
      </c>
      <c r="O70" s="180">
        <f t="shared" ca="1" si="26"/>
        <v>85.750992894736839</v>
      </c>
      <c r="P70" s="180">
        <f t="shared" ca="1" si="27"/>
        <v>4.9300570842105262</v>
      </c>
      <c r="Q70" s="180">
        <f t="shared" ca="1" si="28"/>
        <v>0</v>
      </c>
      <c r="R70" s="181">
        <f t="shared" ca="1" si="29"/>
        <v>399.00461999999999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494.12</v>
      </c>
      <c r="H71" s="182">
        <f t="shared" ca="1" si="17"/>
        <v>476.08461999999997</v>
      </c>
      <c r="I71" s="183">
        <f t="shared" ca="1" si="20"/>
        <v>385.4</v>
      </c>
      <c r="J71" s="180">
        <f t="shared" ca="1" si="21"/>
        <v>85.75</v>
      </c>
      <c r="K71" s="180">
        <f t="shared" ca="1" si="22"/>
        <v>4.93</v>
      </c>
      <c r="L71" s="180">
        <f t="shared" ca="1" si="23"/>
        <v>0</v>
      </c>
      <c r="M71" s="181">
        <f t="shared" ca="1" si="24"/>
        <v>476.08</v>
      </c>
      <c r="N71" s="179">
        <f t="shared" ca="1" si="25"/>
        <v>385.40374001848426</v>
      </c>
      <c r="O71" s="180">
        <f t="shared" ca="1" si="26"/>
        <v>85.75083213955638</v>
      </c>
      <c r="P71" s="180">
        <f t="shared" ca="1" si="27"/>
        <v>4.9300478419593343</v>
      </c>
      <c r="Q71" s="180">
        <f t="shared" ca="1" si="28"/>
        <v>0</v>
      </c>
      <c r="R71" s="181">
        <f t="shared" ca="1" si="29"/>
        <v>476.08461999999997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514.12</v>
      </c>
      <c r="H72" s="182">
        <f t="shared" ca="1" si="17"/>
        <v>495.35462000000001</v>
      </c>
      <c r="I72" s="183">
        <f t="shared" ca="1" si="20"/>
        <v>404.67</v>
      </c>
      <c r="J72" s="180">
        <f t="shared" ca="1" si="21"/>
        <v>85.75</v>
      </c>
      <c r="K72" s="180">
        <f t="shared" ca="1" si="22"/>
        <v>4.93</v>
      </c>
      <c r="L72" s="180">
        <f t="shared" ca="1" si="23"/>
        <v>0</v>
      </c>
      <c r="M72" s="181">
        <f t="shared" ca="1" si="24"/>
        <v>495.35</v>
      </c>
      <c r="N72" s="179">
        <f t="shared" ca="1" si="25"/>
        <v>404.67377425133742</v>
      </c>
      <c r="O72" s="180">
        <f t="shared" ca="1" si="26"/>
        <v>85.750799767840917</v>
      </c>
      <c r="P72" s="180">
        <f t="shared" ca="1" si="27"/>
        <v>4.9300459808216406</v>
      </c>
      <c r="Q72" s="180">
        <f t="shared" ca="1" si="28"/>
        <v>0</v>
      </c>
      <c r="R72" s="181">
        <f t="shared" ca="1" si="29"/>
        <v>495.35462000000001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544.12</v>
      </c>
      <c r="H73" s="182">
        <f t="shared" ca="1" si="17"/>
        <v>524.25962000000004</v>
      </c>
      <c r="I73" s="183">
        <f t="shared" ca="1" si="20"/>
        <v>433.58</v>
      </c>
      <c r="J73" s="180">
        <f t="shared" ca="1" si="21"/>
        <v>85.75</v>
      </c>
      <c r="K73" s="180">
        <f t="shared" ca="1" si="22"/>
        <v>4.93</v>
      </c>
      <c r="L73" s="180">
        <f t="shared" ca="1" si="23"/>
        <v>0</v>
      </c>
      <c r="M73" s="181">
        <f t="shared" ca="1" si="24"/>
        <v>524.25999999999988</v>
      </c>
      <c r="N73" s="179">
        <f t="shared" ca="1" si="25"/>
        <v>433.57968572769249</v>
      </c>
      <c r="O73" s="180">
        <f t="shared" ca="1" si="26"/>
        <v>85.749937845725427</v>
      </c>
      <c r="P73" s="180">
        <f t="shared" ca="1" si="27"/>
        <v>4.9299964265822318</v>
      </c>
      <c r="Q73" s="180">
        <f t="shared" ca="1" si="28"/>
        <v>0</v>
      </c>
      <c r="R73" s="181">
        <f t="shared" ca="1" si="29"/>
        <v>524.25962000000015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544.12</v>
      </c>
      <c r="H74" s="182">
        <f t="shared" ca="1" si="17"/>
        <v>524.25962000000004</v>
      </c>
      <c r="I74" s="183">
        <f t="shared" ca="1" si="20"/>
        <v>433.58</v>
      </c>
      <c r="J74" s="180">
        <f t="shared" ca="1" si="21"/>
        <v>85.75</v>
      </c>
      <c r="K74" s="180">
        <f t="shared" ca="1" si="22"/>
        <v>4.93</v>
      </c>
      <c r="L74" s="180">
        <f t="shared" ca="1" si="23"/>
        <v>0</v>
      </c>
      <c r="M74" s="181">
        <f t="shared" ca="1" si="24"/>
        <v>524.25999999999988</v>
      </c>
      <c r="N74" s="179">
        <f t="shared" ca="1" si="25"/>
        <v>433.57968572769249</v>
      </c>
      <c r="O74" s="180">
        <f t="shared" ca="1" si="26"/>
        <v>85.749937845725427</v>
      </c>
      <c r="P74" s="180">
        <f t="shared" ca="1" si="27"/>
        <v>4.9299964265822318</v>
      </c>
      <c r="Q74" s="180">
        <f t="shared" ca="1" si="28"/>
        <v>0</v>
      </c>
      <c r="R74" s="181">
        <f t="shared" ca="1" si="29"/>
        <v>524.25962000000015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544.12</v>
      </c>
      <c r="H75" s="182">
        <f t="shared" ca="1" si="17"/>
        <v>524.25962000000004</v>
      </c>
      <c r="I75" s="183">
        <f t="shared" ca="1" si="20"/>
        <v>433.58</v>
      </c>
      <c r="J75" s="180">
        <f t="shared" ca="1" si="21"/>
        <v>85.75</v>
      </c>
      <c r="K75" s="180">
        <f t="shared" ca="1" si="22"/>
        <v>4.93</v>
      </c>
      <c r="L75" s="180">
        <f t="shared" ca="1" si="23"/>
        <v>0</v>
      </c>
      <c r="M75" s="181">
        <f t="shared" ca="1" si="24"/>
        <v>524.25999999999988</v>
      </c>
      <c r="N75" s="179">
        <f t="shared" ca="1" si="25"/>
        <v>433.57968572769249</v>
      </c>
      <c r="O75" s="180">
        <f t="shared" ca="1" si="26"/>
        <v>85.749937845725427</v>
      </c>
      <c r="P75" s="180">
        <f t="shared" ca="1" si="27"/>
        <v>4.9299964265822318</v>
      </c>
      <c r="Q75" s="180">
        <f t="shared" ca="1" si="28"/>
        <v>0</v>
      </c>
      <c r="R75" s="181">
        <f t="shared" ca="1" si="29"/>
        <v>524.25962000000015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548.30899999999997</v>
      </c>
      <c r="H76" s="182">
        <f t="shared" ca="1" si="17"/>
        <v>528.29572199999996</v>
      </c>
      <c r="I76" s="183">
        <f t="shared" ca="1" si="20"/>
        <v>433.58</v>
      </c>
      <c r="J76" s="180">
        <f t="shared" ca="1" si="21"/>
        <v>85.75</v>
      </c>
      <c r="K76" s="180">
        <f t="shared" ca="1" si="22"/>
        <v>8.9700000000000006</v>
      </c>
      <c r="L76" s="180">
        <f t="shared" ca="1" si="23"/>
        <v>0</v>
      </c>
      <c r="M76" s="181">
        <f t="shared" ca="1" si="24"/>
        <v>528.29999999999995</v>
      </c>
      <c r="N76" s="179">
        <f t="shared" ca="1" si="25"/>
        <v>433.57648901147076</v>
      </c>
      <c r="O76" s="180">
        <f t="shared" ca="1" si="26"/>
        <v>85.749305624645089</v>
      </c>
      <c r="P76" s="180">
        <f t="shared" ca="1" si="27"/>
        <v>8.9699273638841568</v>
      </c>
      <c r="Q76" s="180">
        <f t="shared" ca="1" si="28"/>
        <v>0</v>
      </c>
      <c r="R76" s="181">
        <f t="shared" ca="1" si="29"/>
        <v>528.29572199999996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574.30899999999997</v>
      </c>
      <c r="H77" s="182">
        <f t="shared" ca="1" si="17"/>
        <v>553.346722</v>
      </c>
      <c r="I77" s="183">
        <f t="shared" ca="1" si="20"/>
        <v>433.58</v>
      </c>
      <c r="J77" s="180">
        <f t="shared" ca="1" si="21"/>
        <v>110.8</v>
      </c>
      <c r="K77" s="180">
        <f t="shared" ca="1" si="22"/>
        <v>8.9700000000000006</v>
      </c>
      <c r="L77" s="180">
        <f t="shared" ca="1" si="23"/>
        <v>0</v>
      </c>
      <c r="M77" s="181">
        <f t="shared" ca="1" si="24"/>
        <v>553.35</v>
      </c>
      <c r="N77" s="179">
        <f t="shared" ca="1" si="25"/>
        <v>433.57743150765333</v>
      </c>
      <c r="O77" s="180">
        <f t="shared" ca="1" si="26"/>
        <v>110.79934362989066</v>
      </c>
      <c r="P77" s="180">
        <f t="shared" ca="1" si="27"/>
        <v>8.9699468624559504</v>
      </c>
      <c r="Q77" s="180">
        <f t="shared" ca="1" si="28"/>
        <v>0</v>
      </c>
      <c r="R77" s="181">
        <f t="shared" ca="1" si="29"/>
        <v>553.34672199999989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574.30899999999997</v>
      </c>
      <c r="H78" s="182">
        <f t="shared" ca="1" si="17"/>
        <v>553.346722</v>
      </c>
      <c r="I78" s="183">
        <f t="shared" ca="1" si="20"/>
        <v>433.58</v>
      </c>
      <c r="J78" s="180">
        <f t="shared" ca="1" si="21"/>
        <v>110.8</v>
      </c>
      <c r="K78" s="180">
        <f t="shared" ca="1" si="22"/>
        <v>8.9700000000000006</v>
      </c>
      <c r="L78" s="180">
        <f t="shared" ca="1" si="23"/>
        <v>0</v>
      </c>
      <c r="M78" s="181">
        <f t="shared" ca="1" si="24"/>
        <v>553.35</v>
      </c>
      <c r="N78" s="179">
        <f t="shared" ca="1" si="25"/>
        <v>433.57743150765333</v>
      </c>
      <c r="O78" s="180">
        <f t="shared" ca="1" si="26"/>
        <v>110.79934362989066</v>
      </c>
      <c r="P78" s="180">
        <f t="shared" ca="1" si="27"/>
        <v>8.9699468624559504</v>
      </c>
      <c r="Q78" s="180">
        <f t="shared" ca="1" si="28"/>
        <v>0</v>
      </c>
      <c r="R78" s="181">
        <f t="shared" ca="1" si="29"/>
        <v>553.34672199999989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574.30899999999997</v>
      </c>
      <c r="H79" s="182">
        <f t="shared" ca="1" si="17"/>
        <v>553.346722</v>
      </c>
      <c r="I79" s="183">
        <f t="shared" ca="1" si="20"/>
        <v>433.58</v>
      </c>
      <c r="J79" s="180">
        <f t="shared" ca="1" si="21"/>
        <v>110.8</v>
      </c>
      <c r="K79" s="180">
        <f t="shared" ca="1" si="22"/>
        <v>8.9700000000000006</v>
      </c>
      <c r="L79" s="180">
        <f t="shared" ca="1" si="23"/>
        <v>0</v>
      </c>
      <c r="M79" s="181">
        <f t="shared" ca="1" si="24"/>
        <v>553.35</v>
      </c>
      <c r="N79" s="179">
        <f t="shared" ca="1" si="25"/>
        <v>433.57743150765333</v>
      </c>
      <c r="O79" s="180">
        <f t="shared" ca="1" si="26"/>
        <v>110.79934362989066</v>
      </c>
      <c r="P79" s="180">
        <f t="shared" ca="1" si="27"/>
        <v>8.9699468624559504</v>
      </c>
      <c r="Q79" s="180">
        <f t="shared" ca="1" si="28"/>
        <v>0</v>
      </c>
      <c r="R79" s="181">
        <f t="shared" ca="1" si="29"/>
        <v>553.34672199999989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574.30899999999997</v>
      </c>
      <c r="H80" s="182">
        <f t="shared" ca="1" si="17"/>
        <v>553.346722</v>
      </c>
      <c r="I80" s="183">
        <f t="shared" ca="1" si="20"/>
        <v>433.58</v>
      </c>
      <c r="J80" s="180">
        <f t="shared" ca="1" si="21"/>
        <v>110.8</v>
      </c>
      <c r="K80" s="180">
        <f t="shared" ca="1" si="22"/>
        <v>8.9700000000000006</v>
      </c>
      <c r="L80" s="180">
        <f t="shared" ca="1" si="23"/>
        <v>0</v>
      </c>
      <c r="M80" s="181">
        <f t="shared" ca="1" si="24"/>
        <v>553.35</v>
      </c>
      <c r="N80" s="179">
        <f t="shared" ca="1" si="25"/>
        <v>433.57743150765333</v>
      </c>
      <c r="O80" s="180">
        <f t="shared" ca="1" si="26"/>
        <v>110.79934362989066</v>
      </c>
      <c r="P80" s="180">
        <f t="shared" ca="1" si="27"/>
        <v>8.9699468624559504</v>
      </c>
      <c r="Q80" s="180">
        <f t="shared" ca="1" si="28"/>
        <v>0</v>
      </c>
      <c r="R80" s="181">
        <f t="shared" ca="1" si="29"/>
        <v>553.34672199999989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564.30899999999997</v>
      </c>
      <c r="H81" s="182">
        <f t="shared" ca="1" si="17"/>
        <v>543.71172200000001</v>
      </c>
      <c r="I81" s="183">
        <f t="shared" ca="1" si="20"/>
        <v>433.57</v>
      </c>
      <c r="J81" s="180">
        <f t="shared" ca="1" si="21"/>
        <v>101.17</v>
      </c>
      <c r="K81" s="180">
        <f t="shared" ca="1" si="22"/>
        <v>8.9700000000000006</v>
      </c>
      <c r="L81" s="180">
        <f t="shared" ca="1" si="23"/>
        <v>0</v>
      </c>
      <c r="M81" s="181">
        <f t="shared" ca="1" si="24"/>
        <v>543.71</v>
      </c>
      <c r="N81" s="179">
        <f t="shared" ca="1" si="25"/>
        <v>433.57137317235288</v>
      </c>
      <c r="O81" s="180">
        <f t="shared" ca="1" si="26"/>
        <v>101.17032041849515</v>
      </c>
      <c r="P81" s="180">
        <f t="shared" ca="1" si="27"/>
        <v>8.9700284091519382</v>
      </c>
      <c r="Q81" s="180">
        <f t="shared" ca="1" si="28"/>
        <v>0</v>
      </c>
      <c r="R81" s="181">
        <f t="shared" ca="1" si="29"/>
        <v>543.71172200000001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548.30899999999997</v>
      </c>
      <c r="H82" s="182">
        <f t="shared" ca="1" si="17"/>
        <v>528.29572199999996</v>
      </c>
      <c r="I82" s="183">
        <f t="shared" ca="1" si="20"/>
        <v>433.58</v>
      </c>
      <c r="J82" s="180">
        <f t="shared" ca="1" si="21"/>
        <v>85.75</v>
      </c>
      <c r="K82" s="180">
        <f t="shared" ca="1" si="22"/>
        <v>8.9700000000000006</v>
      </c>
      <c r="L82" s="180">
        <f t="shared" ca="1" si="23"/>
        <v>0</v>
      </c>
      <c r="M82" s="181">
        <f t="shared" ca="1" si="24"/>
        <v>528.29999999999995</v>
      </c>
      <c r="N82" s="179">
        <f t="shared" ca="1" si="25"/>
        <v>433.57648901147076</v>
      </c>
      <c r="O82" s="180">
        <f t="shared" ca="1" si="26"/>
        <v>85.749305624645089</v>
      </c>
      <c r="P82" s="180">
        <f t="shared" ca="1" si="27"/>
        <v>8.9699273638841568</v>
      </c>
      <c r="Q82" s="180">
        <f t="shared" ca="1" si="28"/>
        <v>0</v>
      </c>
      <c r="R82" s="181">
        <f t="shared" ca="1" si="29"/>
        <v>528.29572199999996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548.30899999999997</v>
      </c>
      <c r="H83" s="182">
        <f t="shared" ca="1" si="17"/>
        <v>528.29572199999996</v>
      </c>
      <c r="I83" s="183">
        <f t="shared" ca="1" si="20"/>
        <v>433.58</v>
      </c>
      <c r="J83" s="180">
        <f t="shared" ca="1" si="21"/>
        <v>85.75</v>
      </c>
      <c r="K83" s="180">
        <f t="shared" ca="1" si="22"/>
        <v>8.9700000000000006</v>
      </c>
      <c r="L83" s="180">
        <f t="shared" ca="1" si="23"/>
        <v>0</v>
      </c>
      <c r="M83" s="181">
        <f t="shared" ca="1" si="24"/>
        <v>528.29999999999995</v>
      </c>
      <c r="N83" s="179">
        <f t="shared" ca="1" si="25"/>
        <v>433.57648901147076</v>
      </c>
      <c r="O83" s="180">
        <f t="shared" ca="1" si="26"/>
        <v>85.749305624645089</v>
      </c>
      <c r="P83" s="180">
        <f t="shared" ca="1" si="27"/>
        <v>8.9699273638841568</v>
      </c>
      <c r="Q83" s="180">
        <f t="shared" ca="1" si="28"/>
        <v>0</v>
      </c>
      <c r="R83" s="181">
        <f t="shared" ca="1" si="29"/>
        <v>528.29572199999996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548.30899999999997</v>
      </c>
      <c r="H84" s="182">
        <f t="shared" ca="1" si="17"/>
        <v>528.29572199999996</v>
      </c>
      <c r="I84" s="183">
        <f t="shared" ca="1" si="20"/>
        <v>433.58</v>
      </c>
      <c r="J84" s="180">
        <f t="shared" ca="1" si="21"/>
        <v>85.75</v>
      </c>
      <c r="K84" s="180">
        <f t="shared" ca="1" si="22"/>
        <v>8.9700000000000006</v>
      </c>
      <c r="L84" s="180">
        <f t="shared" ca="1" si="23"/>
        <v>0</v>
      </c>
      <c r="M84" s="181">
        <f t="shared" ca="1" si="24"/>
        <v>528.29999999999995</v>
      </c>
      <c r="N84" s="179">
        <f t="shared" ca="1" si="25"/>
        <v>433.57648901147076</v>
      </c>
      <c r="O84" s="180">
        <f t="shared" ca="1" si="26"/>
        <v>85.749305624645089</v>
      </c>
      <c r="P84" s="180">
        <f t="shared" ca="1" si="27"/>
        <v>8.9699273638841568</v>
      </c>
      <c r="Q84" s="180">
        <f t="shared" ca="1" si="28"/>
        <v>0</v>
      </c>
      <c r="R84" s="181">
        <f t="shared" ca="1" si="29"/>
        <v>528.29572199999996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548.30899999999997</v>
      </c>
      <c r="H85" s="182">
        <f t="shared" ca="1" si="17"/>
        <v>528.29572199999996</v>
      </c>
      <c r="I85" s="183">
        <f t="shared" ca="1" si="20"/>
        <v>433.58</v>
      </c>
      <c r="J85" s="180">
        <f t="shared" ca="1" si="21"/>
        <v>85.75</v>
      </c>
      <c r="K85" s="180">
        <f t="shared" ca="1" si="22"/>
        <v>8.9700000000000006</v>
      </c>
      <c r="L85" s="180">
        <f t="shared" ca="1" si="23"/>
        <v>0</v>
      </c>
      <c r="M85" s="181">
        <f t="shared" ca="1" si="24"/>
        <v>528.29999999999995</v>
      </c>
      <c r="N85" s="179">
        <f t="shared" ca="1" si="25"/>
        <v>433.57648901147076</v>
      </c>
      <c r="O85" s="180">
        <f t="shared" ca="1" si="26"/>
        <v>85.749305624645089</v>
      </c>
      <c r="P85" s="180">
        <f t="shared" ca="1" si="27"/>
        <v>8.9699273638841568</v>
      </c>
      <c r="Q85" s="180">
        <f t="shared" ca="1" si="28"/>
        <v>0</v>
      </c>
      <c r="R85" s="181">
        <f t="shared" ca="1" si="29"/>
        <v>528.29572199999996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548.30899999999997</v>
      </c>
      <c r="H86" s="182">
        <f t="shared" ca="1" si="17"/>
        <v>528.29572199999996</v>
      </c>
      <c r="I86" s="183">
        <f t="shared" ca="1" si="20"/>
        <v>433.58</v>
      </c>
      <c r="J86" s="180">
        <f t="shared" ca="1" si="21"/>
        <v>85.75</v>
      </c>
      <c r="K86" s="180">
        <f t="shared" ca="1" si="22"/>
        <v>8.9700000000000006</v>
      </c>
      <c r="L86" s="180">
        <f t="shared" ca="1" si="23"/>
        <v>0</v>
      </c>
      <c r="M86" s="181">
        <f t="shared" ca="1" si="24"/>
        <v>528.29999999999995</v>
      </c>
      <c r="N86" s="179">
        <f t="shared" ca="1" si="25"/>
        <v>433.57648901147076</v>
      </c>
      <c r="O86" s="180">
        <f t="shared" ca="1" si="26"/>
        <v>85.749305624645089</v>
      </c>
      <c r="P86" s="180">
        <f t="shared" ca="1" si="27"/>
        <v>8.9699273638841568</v>
      </c>
      <c r="Q86" s="180">
        <f t="shared" ca="1" si="28"/>
        <v>0</v>
      </c>
      <c r="R86" s="181">
        <f t="shared" ca="1" si="29"/>
        <v>528.29572199999996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548.30899999999997</v>
      </c>
      <c r="H87" s="182">
        <f t="shared" ca="1" si="17"/>
        <v>528.29572199999996</v>
      </c>
      <c r="I87" s="183">
        <f t="shared" ca="1" si="20"/>
        <v>433.58</v>
      </c>
      <c r="J87" s="180">
        <f t="shared" ca="1" si="21"/>
        <v>85.75</v>
      </c>
      <c r="K87" s="180">
        <f t="shared" ca="1" si="22"/>
        <v>8.9700000000000006</v>
      </c>
      <c r="L87" s="180">
        <f t="shared" ca="1" si="23"/>
        <v>0</v>
      </c>
      <c r="M87" s="181">
        <f t="shared" ca="1" si="24"/>
        <v>528.29999999999995</v>
      </c>
      <c r="N87" s="179">
        <f t="shared" ca="1" si="25"/>
        <v>433.57648901147076</v>
      </c>
      <c r="O87" s="180">
        <f t="shared" ca="1" si="26"/>
        <v>85.749305624645089</v>
      </c>
      <c r="P87" s="180">
        <f t="shared" ca="1" si="27"/>
        <v>8.9699273638841568</v>
      </c>
      <c r="Q87" s="180">
        <f t="shared" ca="1" si="28"/>
        <v>0</v>
      </c>
      <c r="R87" s="181">
        <f t="shared" ca="1" si="29"/>
        <v>528.29572199999996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544.12</v>
      </c>
      <c r="H88" s="182">
        <f t="shared" ca="1" si="17"/>
        <v>524.25962000000004</v>
      </c>
      <c r="I88" s="183">
        <f t="shared" ca="1" si="20"/>
        <v>433.58</v>
      </c>
      <c r="J88" s="180">
        <f t="shared" ca="1" si="21"/>
        <v>85.75</v>
      </c>
      <c r="K88" s="180">
        <f t="shared" ca="1" si="22"/>
        <v>4.93</v>
      </c>
      <c r="L88" s="180">
        <f t="shared" ca="1" si="23"/>
        <v>0</v>
      </c>
      <c r="M88" s="181">
        <f t="shared" ca="1" si="24"/>
        <v>524.25999999999988</v>
      </c>
      <c r="N88" s="179">
        <f t="shared" ca="1" si="25"/>
        <v>433.57968572769249</v>
      </c>
      <c r="O88" s="180">
        <f t="shared" ca="1" si="26"/>
        <v>85.749937845725427</v>
      </c>
      <c r="P88" s="180">
        <f t="shared" ca="1" si="27"/>
        <v>4.9299964265822318</v>
      </c>
      <c r="Q88" s="180">
        <f t="shared" ca="1" si="28"/>
        <v>0</v>
      </c>
      <c r="R88" s="181">
        <f t="shared" ca="1" si="29"/>
        <v>524.25962000000015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484.06228299999998</v>
      </c>
      <c r="H89" s="182">
        <f t="shared" ca="1" si="17"/>
        <v>466.39400999999998</v>
      </c>
      <c r="I89" s="183">
        <f t="shared" ca="1" si="20"/>
        <v>360</v>
      </c>
      <c r="J89" s="180">
        <f t="shared" ca="1" si="21"/>
        <v>100.65</v>
      </c>
      <c r="K89" s="180">
        <f t="shared" ca="1" si="22"/>
        <v>5.74</v>
      </c>
      <c r="L89" s="180">
        <f t="shared" ca="1" si="23"/>
        <v>0</v>
      </c>
      <c r="M89" s="181">
        <f t="shared" ca="1" si="24"/>
        <v>466.39</v>
      </c>
      <c r="N89" s="179">
        <f t="shared" ca="1" si="25"/>
        <v>360.00309526362059</v>
      </c>
      <c r="O89" s="180">
        <f t="shared" ca="1" si="26"/>
        <v>100.65086538412059</v>
      </c>
      <c r="P89" s="180">
        <f t="shared" ca="1" si="27"/>
        <v>5.7400493522588389</v>
      </c>
      <c r="Q89" s="180">
        <f t="shared" ca="1" si="28"/>
        <v>0</v>
      </c>
      <c r="R89" s="181">
        <f t="shared" ca="1" si="29"/>
        <v>466.39401000000004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394.12</v>
      </c>
      <c r="H90" s="182">
        <f t="shared" ca="1" si="17"/>
        <v>379.73462000000001</v>
      </c>
      <c r="I90" s="183">
        <f t="shared" ca="1" si="20"/>
        <v>289.05</v>
      </c>
      <c r="J90" s="180">
        <f t="shared" ca="1" si="21"/>
        <v>85.75</v>
      </c>
      <c r="K90" s="180">
        <f t="shared" ca="1" si="22"/>
        <v>4.93</v>
      </c>
      <c r="L90" s="180">
        <f t="shared" ca="1" si="23"/>
        <v>0</v>
      </c>
      <c r="M90" s="181">
        <f t="shared" ca="1" si="24"/>
        <v>379.73</v>
      </c>
      <c r="N90" s="179">
        <f t="shared" ca="1" si="25"/>
        <v>289.05351673820871</v>
      </c>
      <c r="O90" s="180">
        <f t="shared" ca="1" si="26"/>
        <v>85.751043280752114</v>
      </c>
      <c r="P90" s="180">
        <f t="shared" ca="1" si="27"/>
        <v>4.9300599810391592</v>
      </c>
      <c r="Q90" s="180">
        <f t="shared" ca="1" si="28"/>
        <v>0</v>
      </c>
      <c r="R90" s="181">
        <f t="shared" ca="1" si="29"/>
        <v>379.73462000000001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374.12</v>
      </c>
      <c r="H91" s="182">
        <f t="shared" ca="1" si="17"/>
        <v>360.46462000000002</v>
      </c>
      <c r="I91" s="183">
        <f t="shared" ca="1" si="20"/>
        <v>269.77999999999997</v>
      </c>
      <c r="J91" s="180">
        <f t="shared" ca="1" si="21"/>
        <v>85.75</v>
      </c>
      <c r="K91" s="180">
        <f t="shared" ca="1" si="22"/>
        <v>4.93</v>
      </c>
      <c r="L91" s="180">
        <f t="shared" ca="1" si="23"/>
        <v>0</v>
      </c>
      <c r="M91" s="181">
        <f t="shared" ca="1" si="24"/>
        <v>360.46</v>
      </c>
      <c r="N91" s="179">
        <f t="shared" ca="1" si="25"/>
        <v>269.78345775841979</v>
      </c>
      <c r="O91" s="180">
        <f t="shared" ca="1" si="26"/>
        <v>85.751099053986579</v>
      </c>
      <c r="P91" s="180">
        <f t="shared" ca="1" si="27"/>
        <v>4.9300631875936309</v>
      </c>
      <c r="Q91" s="180">
        <f t="shared" ca="1" si="28"/>
        <v>0</v>
      </c>
      <c r="R91" s="181">
        <f t="shared" ca="1" si="29"/>
        <v>360.46462000000002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374.12</v>
      </c>
      <c r="H92" s="182">
        <f t="shared" ca="1" si="17"/>
        <v>360.46462000000002</v>
      </c>
      <c r="I92" s="183">
        <f t="shared" ca="1" si="20"/>
        <v>269.77999999999997</v>
      </c>
      <c r="J92" s="180">
        <f t="shared" ca="1" si="21"/>
        <v>85.75</v>
      </c>
      <c r="K92" s="180">
        <f t="shared" ca="1" si="22"/>
        <v>4.93</v>
      </c>
      <c r="L92" s="180">
        <f t="shared" ca="1" si="23"/>
        <v>0</v>
      </c>
      <c r="M92" s="181">
        <f t="shared" ca="1" si="24"/>
        <v>360.46</v>
      </c>
      <c r="N92" s="179">
        <f t="shared" ca="1" si="25"/>
        <v>269.78345775841979</v>
      </c>
      <c r="O92" s="180">
        <f t="shared" ca="1" si="26"/>
        <v>85.751099053986579</v>
      </c>
      <c r="P92" s="180">
        <f t="shared" ca="1" si="27"/>
        <v>4.9300631875936309</v>
      </c>
      <c r="Q92" s="180">
        <f t="shared" ca="1" si="28"/>
        <v>0</v>
      </c>
      <c r="R92" s="181">
        <f t="shared" ca="1" si="29"/>
        <v>360.46462000000002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374.12</v>
      </c>
      <c r="H93" s="182">
        <f t="shared" ca="1" si="17"/>
        <v>360.46462000000002</v>
      </c>
      <c r="I93" s="183">
        <f t="shared" ca="1" si="20"/>
        <v>269.77999999999997</v>
      </c>
      <c r="J93" s="180">
        <f t="shared" ca="1" si="21"/>
        <v>85.75</v>
      </c>
      <c r="K93" s="180">
        <f t="shared" ca="1" si="22"/>
        <v>4.93</v>
      </c>
      <c r="L93" s="180">
        <f t="shared" ca="1" si="23"/>
        <v>0</v>
      </c>
      <c r="M93" s="181">
        <f t="shared" ca="1" si="24"/>
        <v>360.46</v>
      </c>
      <c r="N93" s="179">
        <f t="shared" ca="1" si="25"/>
        <v>269.78345775841979</v>
      </c>
      <c r="O93" s="180">
        <f t="shared" ca="1" si="26"/>
        <v>85.751099053986579</v>
      </c>
      <c r="P93" s="180">
        <f t="shared" ca="1" si="27"/>
        <v>4.9300631875936309</v>
      </c>
      <c r="Q93" s="180">
        <f t="shared" ca="1" si="28"/>
        <v>0</v>
      </c>
      <c r="R93" s="181">
        <f t="shared" ca="1" si="29"/>
        <v>360.46462000000002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374.12</v>
      </c>
      <c r="H94" s="182">
        <f t="shared" ca="1" si="17"/>
        <v>360.46462000000002</v>
      </c>
      <c r="I94" s="183">
        <f t="shared" ca="1" si="20"/>
        <v>269.77999999999997</v>
      </c>
      <c r="J94" s="180">
        <f t="shared" ca="1" si="21"/>
        <v>85.75</v>
      </c>
      <c r="K94" s="180">
        <f t="shared" ca="1" si="22"/>
        <v>4.93</v>
      </c>
      <c r="L94" s="180">
        <f t="shared" ca="1" si="23"/>
        <v>0</v>
      </c>
      <c r="M94" s="181">
        <f t="shared" ca="1" si="24"/>
        <v>360.46</v>
      </c>
      <c r="N94" s="179">
        <f t="shared" ca="1" si="25"/>
        <v>269.78345775841979</v>
      </c>
      <c r="O94" s="180">
        <f t="shared" ca="1" si="26"/>
        <v>85.751099053986579</v>
      </c>
      <c r="P94" s="180">
        <f t="shared" ca="1" si="27"/>
        <v>4.9300631875936309</v>
      </c>
      <c r="Q94" s="180">
        <f t="shared" ca="1" si="28"/>
        <v>0</v>
      </c>
      <c r="R94" s="181">
        <f t="shared" ca="1" si="29"/>
        <v>360.46462000000002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374.12</v>
      </c>
      <c r="H95" s="182">
        <f t="shared" ca="1" si="17"/>
        <v>360.46462000000002</v>
      </c>
      <c r="I95" s="183">
        <f t="shared" ca="1" si="20"/>
        <v>269.77999999999997</v>
      </c>
      <c r="J95" s="180">
        <f t="shared" ca="1" si="21"/>
        <v>85.75</v>
      </c>
      <c r="K95" s="180">
        <f t="shared" ca="1" si="22"/>
        <v>4.93</v>
      </c>
      <c r="L95" s="180">
        <f t="shared" ca="1" si="23"/>
        <v>0</v>
      </c>
      <c r="M95" s="181">
        <f t="shared" ca="1" si="24"/>
        <v>360.46</v>
      </c>
      <c r="N95" s="179">
        <f t="shared" ca="1" si="25"/>
        <v>269.78345775841979</v>
      </c>
      <c r="O95" s="180">
        <f t="shared" ca="1" si="26"/>
        <v>85.751099053986579</v>
      </c>
      <c r="P95" s="180">
        <f t="shared" ca="1" si="27"/>
        <v>4.9300631875936309</v>
      </c>
      <c r="Q95" s="180">
        <f t="shared" ca="1" si="28"/>
        <v>0</v>
      </c>
      <c r="R95" s="181">
        <f t="shared" ca="1" si="29"/>
        <v>360.46462000000002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374.12</v>
      </c>
      <c r="H96" s="182">
        <f t="shared" ca="1" si="17"/>
        <v>360.46462000000002</v>
      </c>
      <c r="I96" s="183">
        <f t="shared" ca="1" si="20"/>
        <v>269.77999999999997</v>
      </c>
      <c r="J96" s="180">
        <f t="shared" ca="1" si="21"/>
        <v>85.75</v>
      </c>
      <c r="K96" s="180">
        <f t="shared" ca="1" si="22"/>
        <v>4.93</v>
      </c>
      <c r="L96" s="180">
        <f t="shared" ca="1" si="23"/>
        <v>0</v>
      </c>
      <c r="M96" s="181">
        <f t="shared" ca="1" si="24"/>
        <v>360.46</v>
      </c>
      <c r="N96" s="179">
        <f t="shared" ca="1" si="25"/>
        <v>269.78345775841979</v>
      </c>
      <c r="O96" s="180">
        <f t="shared" ca="1" si="26"/>
        <v>85.751099053986579</v>
      </c>
      <c r="P96" s="180">
        <f t="shared" ca="1" si="27"/>
        <v>4.9300631875936309</v>
      </c>
      <c r="Q96" s="180">
        <f t="shared" ca="1" si="28"/>
        <v>0</v>
      </c>
      <c r="R96" s="181">
        <f t="shared" ca="1" si="29"/>
        <v>360.46462000000002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374.12</v>
      </c>
      <c r="H97" s="182">
        <f t="shared" ca="1" si="17"/>
        <v>360.46462000000002</v>
      </c>
      <c r="I97" s="183">
        <f t="shared" ca="1" si="20"/>
        <v>269.77999999999997</v>
      </c>
      <c r="J97" s="180">
        <f t="shared" ca="1" si="21"/>
        <v>85.75</v>
      </c>
      <c r="K97" s="180">
        <f t="shared" ca="1" si="22"/>
        <v>4.93</v>
      </c>
      <c r="L97" s="180">
        <f t="shared" ca="1" si="23"/>
        <v>0</v>
      </c>
      <c r="M97" s="181">
        <f t="shared" ca="1" si="24"/>
        <v>360.46</v>
      </c>
      <c r="N97" s="179">
        <f t="shared" ca="1" si="25"/>
        <v>269.78345775841979</v>
      </c>
      <c r="O97" s="180">
        <f t="shared" ca="1" si="26"/>
        <v>85.751099053986579</v>
      </c>
      <c r="P97" s="180">
        <f t="shared" ca="1" si="27"/>
        <v>4.9300631875936309</v>
      </c>
      <c r="Q97" s="180">
        <f t="shared" ca="1" si="28"/>
        <v>0</v>
      </c>
      <c r="R97" s="181">
        <f t="shared" ca="1" si="29"/>
        <v>360.46462000000002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374.12</v>
      </c>
      <c r="H98" s="187">
        <f t="shared" ca="1" si="17"/>
        <v>360.46462000000002</v>
      </c>
      <c r="I98" s="188">
        <f t="shared" ca="1" si="20"/>
        <v>269.77999999999997</v>
      </c>
      <c r="J98" s="185">
        <f t="shared" ca="1" si="21"/>
        <v>85.75</v>
      </c>
      <c r="K98" s="185">
        <f t="shared" ca="1" si="22"/>
        <v>4.93</v>
      </c>
      <c r="L98" s="185">
        <f t="shared" ca="1" si="23"/>
        <v>0</v>
      </c>
      <c r="M98" s="186">
        <f t="shared" ca="1" si="24"/>
        <v>360.46</v>
      </c>
      <c r="N98" s="184">
        <f t="shared" ca="1" si="25"/>
        <v>269.78345775841979</v>
      </c>
      <c r="O98" s="185">
        <f t="shared" ca="1" si="26"/>
        <v>85.751099053986579</v>
      </c>
      <c r="P98" s="185">
        <f t="shared" ca="1" si="27"/>
        <v>4.9300631875936309</v>
      </c>
      <c r="Q98" s="185">
        <f t="shared" ca="1" si="28"/>
        <v>0</v>
      </c>
      <c r="R98" s="186">
        <f t="shared" ca="1" si="29"/>
        <v>360.46462000000002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11.271311417000003</v>
      </c>
      <c r="H99" s="59">
        <f t="shared" ca="1" si="30"/>
        <v>10.859908551749999</v>
      </c>
      <c r="I99" s="171">
        <f t="shared" ca="1" si="30"/>
        <v>8.5310124999999974</v>
      </c>
      <c r="J99" s="54">
        <f t="shared" ca="1" si="30"/>
        <v>2.1891100000000003</v>
      </c>
      <c r="K99" s="54">
        <f t="shared" ca="1" si="30"/>
        <v>0.13972750000000006</v>
      </c>
      <c r="L99" s="54">
        <f t="shared" ca="1" si="30"/>
        <v>0</v>
      </c>
      <c r="M99" s="55">
        <f t="shared" ca="1" si="30"/>
        <v>10.85985</v>
      </c>
      <c r="N99" s="56">
        <f t="shared" ca="1" si="30"/>
        <v>8.5310565757432304</v>
      </c>
      <c r="O99" s="54">
        <f t="shared" ca="1" si="30"/>
        <v>2.1891237614163379</v>
      </c>
      <c r="P99" s="54">
        <f t="shared" ca="1" si="30"/>
        <v>0.1397282145904184</v>
      </c>
      <c r="Q99" s="54">
        <f t="shared" ca="1" si="30"/>
        <v>0</v>
      </c>
      <c r="R99" s="55">
        <f t="shared" ca="1" si="30"/>
        <v>10.859908551750001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-3.4577584198132172E-3</v>
      </c>
      <c r="L3" s="24">
        <f>BRPL_EOD!L3-BRPL_ISGS_exbus!L3</f>
        <v>-1.6650088656344764E-4</v>
      </c>
      <c r="M3" s="24">
        <f>BRPL_EOD!M3-BRPL_ISGS_exbus!M3</f>
        <v>1.7325876383758043E-3</v>
      </c>
      <c r="N3" s="24">
        <f>BRPL_EOD!N3-BRPL_ISGS_exbus!N3</f>
        <v>-1.0294676509367662E-2</v>
      </c>
      <c r="O3" s="24">
        <f>BRPL_EOD!O3-BRPL_ISGS_exbus!O3</f>
        <v>-1.8992194057432243E-3</v>
      </c>
      <c r="P3" s="24">
        <f>BRPL_EOD!P3-BRPL_ISGS_exbus!P3</f>
        <v>-7.026773553739929E-4</v>
      </c>
      <c r="Q3" s="24">
        <f>BRPL_EOD!Q3-BRPL_ISGS_exbus!Q3</f>
        <v>-1.1197090352221828E-3</v>
      </c>
      <c r="R3" s="24">
        <f>BRPL_EOD!R3-BRPL_ISGS_exbus!R3</f>
        <v>5.0991544281409062E-4</v>
      </c>
      <c r="S3" s="24">
        <f>BRPL_EOD!S3-BRPL_ISGS_exbus!S3</f>
        <v>6.3083053691270763E-3</v>
      </c>
      <c r="T3" s="24">
        <f>BRPL_EOD!T3-BRPL_ISGS_exbus!T3</f>
        <v>0</v>
      </c>
      <c r="U3" s="24">
        <f>BRPL_EOD!U3-BRPL_ISGS_exbus!U3</f>
        <v>7.3236469670945326E-4</v>
      </c>
      <c r="V3" s="24">
        <f>BRPL_EOD!V3-BRPL_ISGS_exbus!V3</f>
        <v>1.4418208092488172E-3</v>
      </c>
      <c r="W3" s="24">
        <f>BRPL_EOD!W3-BRPL_ISGS_exbus!W3</f>
        <v>6.6205774705174747E-4</v>
      </c>
      <c r="X3" s="24">
        <f>BRPL_EOD!X3-BRPL_ISGS_exbus!X3</f>
        <v>-1.6658389549562003E-3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-3.4577584198132172E-3</v>
      </c>
      <c r="L4" s="24">
        <f>BRPL_EOD!L4-BRPL_ISGS_exbus!L4</f>
        <v>-1.6650088656344764E-4</v>
      </c>
      <c r="M4" s="24">
        <f>BRPL_EOD!M4-BRPL_ISGS_exbus!M4</f>
        <v>1.7037592250908062E-3</v>
      </c>
      <c r="N4" s="24">
        <f>BRPL_EOD!N4-BRPL_ISGS_exbus!N4</f>
        <v>-1.0294676509367662E-2</v>
      </c>
      <c r="O4" s="24">
        <f>BRPL_EOD!O4-BRPL_ISGS_exbus!O4</f>
        <v>-1.8992194057432243E-3</v>
      </c>
      <c r="P4" s="24">
        <f>BRPL_EOD!P4-BRPL_ISGS_exbus!P4</f>
        <v>-7.026773553739929E-4</v>
      </c>
      <c r="Q4" s="24">
        <f>BRPL_EOD!Q4-BRPL_ISGS_exbus!Q4</f>
        <v>-1.1197090352221828E-3</v>
      </c>
      <c r="R4" s="24">
        <f>BRPL_EOD!R4-BRPL_ISGS_exbus!R4</f>
        <v>5.0991544281409062E-4</v>
      </c>
      <c r="S4" s="24">
        <f>BRPL_EOD!S4-BRPL_ISGS_exbus!S4</f>
        <v>6.3083053691270763E-3</v>
      </c>
      <c r="T4" s="24">
        <f>BRPL_EOD!T4-BRPL_ISGS_exbus!T4</f>
        <v>0</v>
      </c>
      <c r="U4" s="24">
        <f>BRPL_EOD!U4-BRPL_ISGS_exbus!U4</f>
        <v>7.3236469670945326E-4</v>
      </c>
      <c r="V4" s="24">
        <f>BRPL_EOD!V4-BRPL_ISGS_exbus!V4</f>
        <v>1.4418208092488172E-3</v>
      </c>
      <c r="W4" s="24">
        <f>BRPL_EOD!W4-BRPL_ISGS_exbus!W4</f>
        <v>6.6205774705174747E-4</v>
      </c>
      <c r="X4" s="24">
        <f>BRPL_EOD!X4-BRPL_ISGS_exbus!X4</f>
        <v>-9.0169619848978755E-4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-3.4577584198132172E-3</v>
      </c>
      <c r="L5" s="24">
        <f>BRPL_EOD!L5-BRPL_ISGS_exbus!L5</f>
        <v>-1.6650088656344764E-4</v>
      </c>
      <c r="M5" s="24">
        <f>BRPL_EOD!M5-BRPL_ISGS_exbus!M5</f>
        <v>1.6826883937497428E-3</v>
      </c>
      <c r="N5" s="24">
        <f>BRPL_EOD!N5-BRPL_ISGS_exbus!N5</f>
        <v>-3.280574978202111E-3</v>
      </c>
      <c r="O5" s="24">
        <f>BRPL_EOD!O5-BRPL_ISGS_exbus!O5</f>
        <v>-1.8992194057432243E-3</v>
      </c>
      <c r="P5" s="24">
        <f>BRPL_EOD!P5-BRPL_ISGS_exbus!P5</f>
        <v>6.6589249663451255E-4</v>
      </c>
      <c r="Q5" s="24">
        <f>BRPL_EOD!Q5-BRPL_ISGS_exbus!Q5</f>
        <v>-1.1197090352221828E-3</v>
      </c>
      <c r="R5" s="24">
        <f>BRPL_EOD!R5-BRPL_ISGS_exbus!R5</f>
        <v>5.0991544281409062E-4</v>
      </c>
      <c r="S5" s="24">
        <f>BRPL_EOD!S5-BRPL_ISGS_exbus!S5</f>
        <v>6.3083053691270763E-3</v>
      </c>
      <c r="T5" s="24">
        <f>BRPL_EOD!T5-BRPL_ISGS_exbus!T5</f>
        <v>0</v>
      </c>
      <c r="U5" s="24">
        <f>BRPL_EOD!U5-BRPL_ISGS_exbus!U5</f>
        <v>7.3236469670945326E-4</v>
      </c>
      <c r="V5" s="24">
        <f>BRPL_EOD!V5-BRPL_ISGS_exbus!V5</f>
        <v>1.4418208092488172E-3</v>
      </c>
      <c r="W5" s="24">
        <f>BRPL_EOD!W5-BRPL_ISGS_exbus!W5</f>
        <v>6.6205774705174747E-4</v>
      </c>
      <c r="X5" s="24">
        <f>BRPL_EOD!X5-BRPL_ISGS_exbus!X5</f>
        <v>-9.0169619848978755E-4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-3.4577584198132172E-3</v>
      </c>
      <c r="L6" s="24">
        <f>BRPL_EOD!L6-BRPL_ISGS_exbus!L6</f>
        <v>-1.6650088656344764E-4</v>
      </c>
      <c r="M6" s="24">
        <f>BRPL_EOD!M6-BRPL_ISGS_exbus!M6</f>
        <v>1.6826883937497428E-3</v>
      </c>
      <c r="N6" s="24">
        <f>BRPL_EOD!N6-BRPL_ISGS_exbus!N6</f>
        <v>-3.280574978202111E-3</v>
      </c>
      <c r="O6" s="24">
        <f>BRPL_EOD!O6-BRPL_ISGS_exbus!O6</f>
        <v>-3.6734267343518923E-5</v>
      </c>
      <c r="P6" s="24">
        <f>BRPL_EOD!P6-BRPL_ISGS_exbus!P6</f>
        <v>5.4564621601649321E-4</v>
      </c>
      <c r="Q6" s="24">
        <f>BRPL_EOD!Q6-BRPL_ISGS_exbus!Q6</f>
        <v>-1.1197090352221828E-3</v>
      </c>
      <c r="R6" s="24">
        <f>BRPL_EOD!R6-BRPL_ISGS_exbus!R6</f>
        <v>5.0991544281409062E-4</v>
      </c>
      <c r="S6" s="24">
        <f>BRPL_EOD!S6-BRPL_ISGS_exbus!S6</f>
        <v>6.3083053691270763E-3</v>
      </c>
      <c r="T6" s="24">
        <f>BRPL_EOD!T6-BRPL_ISGS_exbus!T6</f>
        <v>0</v>
      </c>
      <c r="U6" s="24">
        <f>BRPL_EOD!U6-BRPL_ISGS_exbus!U6</f>
        <v>7.3236469670945326E-4</v>
      </c>
      <c r="V6" s="24">
        <f>BRPL_EOD!V6-BRPL_ISGS_exbus!V6</f>
        <v>1.4418208092488172E-3</v>
      </c>
      <c r="W6" s="24">
        <f>BRPL_EOD!W6-BRPL_ISGS_exbus!W6</f>
        <v>6.6205774705174747E-4</v>
      </c>
      <c r="X6" s="24">
        <f>BRPL_EOD!X6-BRPL_ISGS_exbus!X6</f>
        <v>-9.0169619848978755E-4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-3.4577584198132172E-3</v>
      </c>
      <c r="L7" s="24">
        <f>BRPL_EOD!L7-BRPL_ISGS_exbus!L7</f>
        <v>-1.6650088656344764E-4</v>
      </c>
      <c r="M7" s="24">
        <f>BRPL_EOD!M7-BRPL_ISGS_exbus!M7</f>
        <v>1.6826883937497428E-3</v>
      </c>
      <c r="N7" s="24">
        <f>BRPL_EOD!N7-BRPL_ISGS_exbus!N7</f>
        <v>-3.280574978202111E-3</v>
      </c>
      <c r="O7" s="24">
        <f>BRPL_EOD!O7-BRPL_ISGS_exbus!O7</f>
        <v>-3.6734267343518923E-5</v>
      </c>
      <c r="P7" s="24">
        <f>BRPL_EOD!P7-BRPL_ISGS_exbus!P7</f>
        <v>5.4564621601649321E-4</v>
      </c>
      <c r="Q7" s="24">
        <f>BRPL_EOD!Q7-BRPL_ISGS_exbus!Q7</f>
        <v>-1.1197090352221828E-3</v>
      </c>
      <c r="R7" s="24">
        <f>BRPL_EOD!R7-BRPL_ISGS_exbus!R7</f>
        <v>5.0991544281409062E-4</v>
      </c>
      <c r="S7" s="24">
        <f>BRPL_EOD!S7-BRPL_ISGS_exbus!S7</f>
        <v>6.3083053691270763E-3</v>
      </c>
      <c r="T7" s="24">
        <f>BRPL_EOD!T7-BRPL_ISGS_exbus!T7</f>
        <v>0</v>
      </c>
      <c r="U7" s="24">
        <f>BRPL_EOD!U7-BRPL_ISGS_exbus!U7</f>
        <v>7.3236469670945326E-4</v>
      </c>
      <c r="V7" s="24">
        <f>BRPL_EOD!V7-BRPL_ISGS_exbus!V7</f>
        <v>1.4418208092488172E-3</v>
      </c>
      <c r="W7" s="24">
        <f>BRPL_EOD!W7-BRPL_ISGS_exbus!W7</f>
        <v>6.6205774705174747E-4</v>
      </c>
      <c r="X7" s="24">
        <f>BRPL_EOD!X7-BRPL_ISGS_exbus!X7</f>
        <v>1.7100971370140883E-3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-3.4577584198132172E-3</v>
      </c>
      <c r="L8" s="24">
        <f>BRPL_EOD!L8-BRPL_ISGS_exbus!L8</f>
        <v>-1.6650088656344764E-4</v>
      </c>
      <c r="M8" s="24">
        <f>BRPL_EOD!M8-BRPL_ISGS_exbus!M8</f>
        <v>1.6826883937497428E-3</v>
      </c>
      <c r="N8" s="24">
        <f>BRPL_EOD!N8-BRPL_ISGS_exbus!N8</f>
        <v>-3.280574978202111E-3</v>
      </c>
      <c r="O8" s="24">
        <f>BRPL_EOD!O8-BRPL_ISGS_exbus!O8</f>
        <v>-3.6734267343518923E-5</v>
      </c>
      <c r="P8" s="24">
        <f>BRPL_EOD!P8-BRPL_ISGS_exbus!P8</f>
        <v>5.4564621601649321E-4</v>
      </c>
      <c r="Q8" s="24">
        <f>BRPL_EOD!Q8-BRPL_ISGS_exbus!Q8</f>
        <v>-1.1197090352221828E-3</v>
      </c>
      <c r="R8" s="24">
        <f>BRPL_EOD!R8-BRPL_ISGS_exbus!R8</f>
        <v>5.0991544281409062E-4</v>
      </c>
      <c r="S8" s="24">
        <f>BRPL_EOD!S8-BRPL_ISGS_exbus!S8</f>
        <v>6.3083053691270763E-3</v>
      </c>
      <c r="T8" s="24">
        <f>BRPL_EOD!T8-BRPL_ISGS_exbus!T8</f>
        <v>0</v>
      </c>
      <c r="U8" s="24">
        <f>BRPL_EOD!U8-BRPL_ISGS_exbus!U8</f>
        <v>7.3236469670945326E-4</v>
      </c>
      <c r="V8" s="24">
        <f>BRPL_EOD!V8-BRPL_ISGS_exbus!V8</f>
        <v>1.4418208092488172E-3</v>
      </c>
      <c r="W8" s="24">
        <f>BRPL_EOD!W8-BRPL_ISGS_exbus!W8</f>
        <v>6.6205774705174747E-4</v>
      </c>
      <c r="X8" s="24">
        <f>BRPL_EOD!X8-BRPL_ISGS_exbus!X8</f>
        <v>1.7100971370140883E-3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-3.4577584198132172E-3</v>
      </c>
      <c r="L9" s="24">
        <f>BRPL_EOD!L9-BRPL_ISGS_exbus!L9</f>
        <v>-1.6650088656344764E-4</v>
      </c>
      <c r="M9" s="24">
        <f>BRPL_EOD!M9-BRPL_ISGS_exbus!M9</f>
        <v>1.6826883937497428E-3</v>
      </c>
      <c r="N9" s="24">
        <f>BRPL_EOD!N9-BRPL_ISGS_exbus!N9</f>
        <v>-3.280574978202111E-3</v>
      </c>
      <c r="O9" s="24">
        <f>BRPL_EOD!O9-BRPL_ISGS_exbus!O9</f>
        <v>-3.6734267343518923E-5</v>
      </c>
      <c r="P9" s="24">
        <f>BRPL_EOD!P9-BRPL_ISGS_exbus!P9</f>
        <v>5.4564621601649321E-4</v>
      </c>
      <c r="Q9" s="24">
        <f>BRPL_EOD!Q9-BRPL_ISGS_exbus!Q9</f>
        <v>-1.1197090352221828E-3</v>
      </c>
      <c r="R9" s="24">
        <f>BRPL_EOD!R9-BRPL_ISGS_exbus!R9</f>
        <v>5.0991544281409062E-4</v>
      </c>
      <c r="S9" s="24">
        <f>BRPL_EOD!S9-BRPL_ISGS_exbus!S9</f>
        <v>6.3083053691270763E-3</v>
      </c>
      <c r="T9" s="24">
        <f>BRPL_EOD!T9-BRPL_ISGS_exbus!T9</f>
        <v>0</v>
      </c>
      <c r="U9" s="24">
        <f>BRPL_EOD!U9-BRPL_ISGS_exbus!U9</f>
        <v>7.3236469670945326E-4</v>
      </c>
      <c r="V9" s="24">
        <f>BRPL_EOD!V9-BRPL_ISGS_exbus!V9</f>
        <v>1.4418208092488172E-3</v>
      </c>
      <c r="W9" s="24">
        <f>BRPL_EOD!W9-BRPL_ISGS_exbus!W9</f>
        <v>6.6205774705174747E-4</v>
      </c>
      <c r="X9" s="24">
        <f>BRPL_EOD!X9-BRPL_ISGS_exbus!X9</f>
        <v>1.7100971370140883E-3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-3.4577584198132172E-3</v>
      </c>
      <c r="L10" s="24">
        <f>BRPL_EOD!L10-BRPL_ISGS_exbus!L10</f>
        <v>-1.6650088656344764E-4</v>
      </c>
      <c r="M10" s="24">
        <f>BRPL_EOD!M10-BRPL_ISGS_exbus!M10</f>
        <v>1.6826883937497428E-3</v>
      </c>
      <c r="N10" s="24">
        <f>BRPL_EOD!N10-BRPL_ISGS_exbus!N10</f>
        <v>-3.280574978202111E-3</v>
      </c>
      <c r="O10" s="24">
        <f>BRPL_EOD!O10-BRPL_ISGS_exbus!O10</f>
        <v>-3.6734267343518923E-5</v>
      </c>
      <c r="P10" s="24">
        <f>BRPL_EOD!P10-BRPL_ISGS_exbus!P10</f>
        <v>5.4564621601649321E-4</v>
      </c>
      <c r="Q10" s="24">
        <f>BRPL_EOD!Q10-BRPL_ISGS_exbus!Q10</f>
        <v>-1.1197090352221828E-3</v>
      </c>
      <c r="R10" s="24">
        <f>BRPL_EOD!R10-BRPL_ISGS_exbus!R10</f>
        <v>5.0991544281409062E-4</v>
      </c>
      <c r="S10" s="24">
        <f>BRPL_EOD!S10-BRPL_ISGS_exbus!S10</f>
        <v>6.3083053691270763E-3</v>
      </c>
      <c r="T10" s="24">
        <f>BRPL_EOD!T10-BRPL_ISGS_exbus!T10</f>
        <v>0</v>
      </c>
      <c r="U10" s="24">
        <f>BRPL_EOD!U10-BRPL_ISGS_exbus!U10</f>
        <v>7.3236469670945326E-4</v>
      </c>
      <c r="V10" s="24">
        <f>BRPL_EOD!V10-BRPL_ISGS_exbus!V10</f>
        <v>1.4418208092488172E-3</v>
      </c>
      <c r="W10" s="24">
        <f>BRPL_EOD!W10-BRPL_ISGS_exbus!W10</f>
        <v>6.6205774705174747E-4</v>
      </c>
      <c r="X10" s="24">
        <f>BRPL_EOD!X10-BRPL_ISGS_exbus!X10</f>
        <v>1.7100971370140883E-3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-3.4577584198132172E-3</v>
      </c>
      <c r="L11" s="24">
        <f>BRPL_EOD!L11-BRPL_ISGS_exbus!L11</f>
        <v>-1.6650088656344764E-4</v>
      </c>
      <c r="M11" s="24">
        <f>BRPL_EOD!M11-BRPL_ISGS_exbus!M11</f>
        <v>1.6826883937497428E-3</v>
      </c>
      <c r="N11" s="24">
        <f>BRPL_EOD!N11-BRPL_ISGS_exbus!N11</f>
        <v>-3.280574978202111E-3</v>
      </c>
      <c r="O11" s="24">
        <f>BRPL_EOD!O11-BRPL_ISGS_exbus!O11</f>
        <v>-3.6734267343518923E-5</v>
      </c>
      <c r="P11" s="24">
        <f>BRPL_EOD!P11-BRPL_ISGS_exbus!P11</f>
        <v>5.4564621601649321E-4</v>
      </c>
      <c r="Q11" s="24">
        <f>BRPL_EOD!Q11-BRPL_ISGS_exbus!Q11</f>
        <v>-1.1197090352221828E-3</v>
      </c>
      <c r="R11" s="24">
        <f>BRPL_EOD!R11-BRPL_ISGS_exbus!R11</f>
        <v>5.0991544281409062E-4</v>
      </c>
      <c r="S11" s="24">
        <f>BRPL_EOD!S11-BRPL_ISGS_exbus!S11</f>
        <v>6.3083053691270763E-3</v>
      </c>
      <c r="T11" s="24">
        <f>BRPL_EOD!T11-BRPL_ISGS_exbus!T11</f>
        <v>0</v>
      </c>
      <c r="U11" s="24">
        <f>BRPL_EOD!U11-BRPL_ISGS_exbus!U11</f>
        <v>7.3236469670945326E-4</v>
      </c>
      <c r="V11" s="24">
        <f>BRPL_EOD!V11-BRPL_ISGS_exbus!V11</f>
        <v>1.4418208092488172E-3</v>
      </c>
      <c r="W11" s="24">
        <f>BRPL_EOD!W11-BRPL_ISGS_exbus!W11</f>
        <v>6.6205774705174747E-4</v>
      </c>
      <c r="X11" s="24">
        <f>BRPL_EOD!X11-BRPL_ISGS_exbus!X11</f>
        <v>1.7100971370140883E-3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-3.4577584198132172E-3</v>
      </c>
      <c r="L12" s="24">
        <f>BRPL_EOD!L12-BRPL_ISGS_exbus!L12</f>
        <v>-1.6650088656344764E-4</v>
      </c>
      <c r="M12" s="24">
        <f>BRPL_EOD!M12-BRPL_ISGS_exbus!M12</f>
        <v>1.6826883937497428E-3</v>
      </c>
      <c r="N12" s="24">
        <f>BRPL_EOD!N12-BRPL_ISGS_exbus!N12</f>
        <v>-3.280574978202111E-3</v>
      </c>
      <c r="O12" s="24">
        <f>BRPL_EOD!O12-BRPL_ISGS_exbus!O12</f>
        <v>-3.6734267343518923E-5</v>
      </c>
      <c r="P12" s="24">
        <f>BRPL_EOD!P12-BRPL_ISGS_exbus!P12</f>
        <v>5.4564621601649321E-4</v>
      </c>
      <c r="Q12" s="24">
        <f>BRPL_EOD!Q12-BRPL_ISGS_exbus!Q12</f>
        <v>-1.1197090352221828E-3</v>
      </c>
      <c r="R12" s="24">
        <f>BRPL_EOD!R12-BRPL_ISGS_exbus!R12</f>
        <v>5.0991544281409062E-4</v>
      </c>
      <c r="S12" s="24">
        <f>BRPL_EOD!S12-BRPL_ISGS_exbus!S12</f>
        <v>6.3083053691270763E-3</v>
      </c>
      <c r="T12" s="24">
        <f>BRPL_EOD!T12-BRPL_ISGS_exbus!T12</f>
        <v>0</v>
      </c>
      <c r="U12" s="24">
        <f>BRPL_EOD!U12-BRPL_ISGS_exbus!U12</f>
        <v>7.3236469670945326E-4</v>
      </c>
      <c r="V12" s="24">
        <f>BRPL_EOD!V12-BRPL_ISGS_exbus!V12</f>
        <v>1.4418208092488172E-3</v>
      </c>
      <c r="W12" s="24">
        <f>BRPL_EOD!W12-BRPL_ISGS_exbus!W12</f>
        <v>6.6205774705174747E-4</v>
      </c>
      <c r="X12" s="24">
        <f>BRPL_EOD!X12-BRPL_ISGS_exbus!X12</f>
        <v>1.7100971370140883E-3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-3.4577584198132172E-3</v>
      </c>
      <c r="L13" s="24">
        <f>BRPL_EOD!L13-BRPL_ISGS_exbus!L13</f>
        <v>-1.6650088656344764E-4</v>
      </c>
      <c r="M13" s="24">
        <f>BRPL_EOD!M13-BRPL_ISGS_exbus!M13</f>
        <v>-1.86209084880673E-3</v>
      </c>
      <c r="N13" s="24">
        <f>BRPL_EOD!N13-BRPL_ISGS_exbus!N13</f>
        <v>-3.5439881928489569E-3</v>
      </c>
      <c r="O13" s="24">
        <f>BRPL_EOD!O13-BRPL_ISGS_exbus!O13</f>
        <v>-3.6734267343518923E-5</v>
      </c>
      <c r="P13" s="24">
        <f>BRPL_EOD!P13-BRPL_ISGS_exbus!P13</f>
        <v>5.230938809717145E-4</v>
      </c>
      <c r="Q13" s="24">
        <f>BRPL_EOD!Q13-BRPL_ISGS_exbus!Q13</f>
        <v>2.1954173106641939E-3</v>
      </c>
      <c r="R13" s="24">
        <f>BRPL_EOD!R13-BRPL_ISGS_exbus!R13</f>
        <v>2.9773916887716467E-3</v>
      </c>
      <c r="S13" s="24">
        <f>BRPL_EOD!S13-BRPL_ISGS_exbus!S13</f>
        <v>2.4785564120488601E-4</v>
      </c>
      <c r="T13" s="24">
        <f>BRPL_EOD!T13-BRPL_ISGS_exbus!T13</f>
        <v>0</v>
      </c>
      <c r="U13" s="24">
        <f>BRPL_EOD!U13-BRPL_ISGS_exbus!U13</f>
        <v>7.3236469670945326E-4</v>
      </c>
      <c r="V13" s="24">
        <f>BRPL_EOD!V13-BRPL_ISGS_exbus!V13</f>
        <v>4.3882010197116017E-5</v>
      </c>
      <c r="W13" s="24">
        <f>BRPL_EOD!W13-BRPL_ISGS_exbus!W13</f>
        <v>6.8011386742661273E-4</v>
      </c>
      <c r="X13" s="24">
        <f>BRPL_EOD!X13-BRPL_ISGS_exbus!X13</f>
        <v>-2.7857599386464926E-3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-3.4577584198132172E-3</v>
      </c>
      <c r="L14" s="24">
        <f>BRPL_EOD!L14-BRPL_ISGS_exbus!L14</f>
        <v>-1.6650088656344764E-4</v>
      </c>
      <c r="M14" s="24">
        <f>BRPL_EOD!M14-BRPL_ISGS_exbus!M14</f>
        <v>-1.86209084880673E-3</v>
      </c>
      <c r="N14" s="24">
        <f>BRPL_EOD!N14-BRPL_ISGS_exbus!N14</f>
        <v>-3.5439881928489569E-3</v>
      </c>
      <c r="O14" s="24">
        <f>BRPL_EOD!O14-BRPL_ISGS_exbus!O14</f>
        <v>-3.6734267343518923E-5</v>
      </c>
      <c r="P14" s="24">
        <f>BRPL_EOD!P14-BRPL_ISGS_exbus!P14</f>
        <v>5.230938809717145E-4</v>
      </c>
      <c r="Q14" s="24">
        <f>BRPL_EOD!Q14-BRPL_ISGS_exbus!Q14</f>
        <v>2.1954173106641939E-3</v>
      </c>
      <c r="R14" s="24">
        <f>BRPL_EOD!R14-BRPL_ISGS_exbus!R14</f>
        <v>2.9773916887716467E-3</v>
      </c>
      <c r="S14" s="24">
        <f>BRPL_EOD!S14-BRPL_ISGS_exbus!S14</f>
        <v>2.4785564120488601E-4</v>
      </c>
      <c r="T14" s="24">
        <f>BRPL_EOD!T14-BRPL_ISGS_exbus!T14</f>
        <v>0</v>
      </c>
      <c r="U14" s="24">
        <f>BRPL_EOD!U14-BRPL_ISGS_exbus!U14</f>
        <v>7.3236469670945326E-4</v>
      </c>
      <c r="V14" s="24">
        <f>BRPL_EOD!V14-BRPL_ISGS_exbus!V14</f>
        <v>4.3882010197116017E-5</v>
      </c>
      <c r="W14" s="24">
        <f>BRPL_EOD!W14-BRPL_ISGS_exbus!W14</f>
        <v>6.8011386742661273E-4</v>
      </c>
      <c r="X14" s="24">
        <f>BRPL_EOD!X14-BRPL_ISGS_exbus!X14</f>
        <v>-2.7857599386464926E-3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-3.4577584198132172E-3</v>
      </c>
      <c r="L15" s="24">
        <f>BRPL_EOD!L15-BRPL_ISGS_exbus!L15</f>
        <v>-1.6650088656344764E-4</v>
      </c>
      <c r="M15" s="24">
        <f>BRPL_EOD!M15-BRPL_ISGS_exbus!M15</f>
        <v>-1.86209084880673E-3</v>
      </c>
      <c r="N15" s="24">
        <f>BRPL_EOD!N15-BRPL_ISGS_exbus!N15</f>
        <v>-3.5439881928489569E-3</v>
      </c>
      <c r="O15" s="24">
        <f>BRPL_EOD!O15-BRPL_ISGS_exbus!O15</f>
        <v>-3.6734267343518923E-5</v>
      </c>
      <c r="P15" s="24">
        <f>BRPL_EOD!P15-BRPL_ISGS_exbus!P15</f>
        <v>5.230938809717145E-4</v>
      </c>
      <c r="Q15" s="24">
        <f>BRPL_EOD!Q15-BRPL_ISGS_exbus!Q15</f>
        <v>2.1954173106641939E-3</v>
      </c>
      <c r="R15" s="24">
        <f>BRPL_EOD!R15-BRPL_ISGS_exbus!R15</f>
        <v>2.9773916887716467E-3</v>
      </c>
      <c r="S15" s="24">
        <f>BRPL_EOD!S15-BRPL_ISGS_exbus!S15</f>
        <v>2.4785564120488601E-4</v>
      </c>
      <c r="T15" s="24">
        <f>BRPL_EOD!T15-BRPL_ISGS_exbus!T15</f>
        <v>0</v>
      </c>
      <c r="U15" s="24">
        <f>BRPL_EOD!U15-BRPL_ISGS_exbus!U15</f>
        <v>7.3236469670945326E-4</v>
      </c>
      <c r="V15" s="24">
        <f>BRPL_EOD!V15-BRPL_ISGS_exbus!V15</f>
        <v>4.3882010197116017E-5</v>
      </c>
      <c r="W15" s="24">
        <f>BRPL_EOD!W15-BRPL_ISGS_exbus!W15</f>
        <v>6.8011386742661273E-4</v>
      </c>
      <c r="X15" s="24">
        <f>BRPL_EOD!X15-BRPL_ISGS_exbus!X15</f>
        <v>-2.7857599386464926E-3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-3.4577584198132172E-3</v>
      </c>
      <c r="L16" s="24">
        <f>BRPL_EOD!L16-BRPL_ISGS_exbus!L16</f>
        <v>-1.6650088656344764E-4</v>
      </c>
      <c r="M16" s="24">
        <f>BRPL_EOD!M16-BRPL_ISGS_exbus!M16</f>
        <v>-1.86209084880673E-3</v>
      </c>
      <c r="N16" s="24">
        <f>BRPL_EOD!N16-BRPL_ISGS_exbus!N16</f>
        <v>-3.5439881928489569E-3</v>
      </c>
      <c r="O16" s="24">
        <f>BRPL_EOD!O16-BRPL_ISGS_exbus!O16</f>
        <v>-3.6734267343518923E-5</v>
      </c>
      <c r="P16" s="24">
        <f>BRPL_EOD!P16-BRPL_ISGS_exbus!P16</f>
        <v>5.230938809717145E-4</v>
      </c>
      <c r="Q16" s="24">
        <f>BRPL_EOD!Q16-BRPL_ISGS_exbus!Q16</f>
        <v>2.1954173106641939E-3</v>
      </c>
      <c r="R16" s="24">
        <f>BRPL_EOD!R16-BRPL_ISGS_exbus!R16</f>
        <v>2.9773916887716467E-3</v>
      </c>
      <c r="S16" s="24">
        <f>BRPL_EOD!S16-BRPL_ISGS_exbus!S16</f>
        <v>2.4785564120488601E-4</v>
      </c>
      <c r="T16" s="24">
        <f>BRPL_EOD!T16-BRPL_ISGS_exbus!T16</f>
        <v>0</v>
      </c>
      <c r="U16" s="24">
        <f>BRPL_EOD!U16-BRPL_ISGS_exbus!U16</f>
        <v>7.3236469670945326E-4</v>
      </c>
      <c r="V16" s="24">
        <f>BRPL_EOD!V16-BRPL_ISGS_exbus!V16</f>
        <v>4.3882010197116017E-5</v>
      </c>
      <c r="W16" s="24">
        <f>BRPL_EOD!W16-BRPL_ISGS_exbus!W16</f>
        <v>6.8011386742661273E-4</v>
      </c>
      <c r="X16" s="24">
        <f>BRPL_EOD!X16-BRPL_ISGS_exbus!X16</f>
        <v>-2.7857599386464926E-3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-3.4577584198132172E-3</v>
      </c>
      <c r="L17" s="24">
        <f>BRPL_EOD!L17-BRPL_ISGS_exbus!L17</f>
        <v>-1.6650088656344764E-4</v>
      </c>
      <c r="M17" s="24">
        <f>BRPL_EOD!M17-BRPL_ISGS_exbus!M17</f>
        <v>-1.86209084880673E-3</v>
      </c>
      <c r="N17" s="24">
        <f>BRPL_EOD!N17-BRPL_ISGS_exbus!N17</f>
        <v>-3.5439881928489569E-3</v>
      </c>
      <c r="O17" s="24">
        <f>BRPL_EOD!O17-BRPL_ISGS_exbus!O17</f>
        <v>-3.6734267343518923E-5</v>
      </c>
      <c r="P17" s="24">
        <f>BRPL_EOD!P17-BRPL_ISGS_exbus!P17</f>
        <v>5.230938809717145E-4</v>
      </c>
      <c r="Q17" s="24">
        <f>BRPL_EOD!Q17-BRPL_ISGS_exbus!Q17</f>
        <v>2.1954173106641939E-3</v>
      </c>
      <c r="R17" s="24">
        <f>BRPL_EOD!R17-BRPL_ISGS_exbus!R17</f>
        <v>2.9773916887716467E-3</v>
      </c>
      <c r="S17" s="24">
        <f>BRPL_EOD!S17-BRPL_ISGS_exbus!S17</f>
        <v>2.4785564120488601E-4</v>
      </c>
      <c r="T17" s="24">
        <f>BRPL_EOD!T17-BRPL_ISGS_exbus!T17</f>
        <v>0</v>
      </c>
      <c r="U17" s="24">
        <f>BRPL_EOD!U17-BRPL_ISGS_exbus!U17</f>
        <v>7.3236469670945326E-4</v>
      </c>
      <c r="V17" s="24">
        <f>BRPL_EOD!V17-BRPL_ISGS_exbus!V17</f>
        <v>3.9846936993139792E-3</v>
      </c>
      <c r="W17" s="24">
        <f>BRPL_EOD!W17-BRPL_ISGS_exbus!W17</f>
        <v>6.8011386742661273E-4</v>
      </c>
      <c r="X17" s="24">
        <f>BRPL_EOD!X17-BRPL_ISGS_exbus!X17</f>
        <v>-2.2458979852899574E-3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-3.4577584198132172E-3</v>
      </c>
      <c r="L18" s="24">
        <f>BRPL_EOD!L18-BRPL_ISGS_exbus!L18</f>
        <v>-1.6650088656344764E-4</v>
      </c>
      <c r="M18" s="24">
        <f>BRPL_EOD!M18-BRPL_ISGS_exbus!M18</f>
        <v>-1.86209084880673E-3</v>
      </c>
      <c r="N18" s="24">
        <f>BRPL_EOD!N18-BRPL_ISGS_exbus!N18</f>
        <v>-3.5439881928489569E-3</v>
      </c>
      <c r="O18" s="24">
        <f>BRPL_EOD!O18-BRPL_ISGS_exbus!O18</f>
        <v>-3.6734267343518923E-5</v>
      </c>
      <c r="P18" s="24">
        <f>BRPL_EOD!P18-BRPL_ISGS_exbus!P18</f>
        <v>5.230938809717145E-4</v>
      </c>
      <c r="Q18" s="24">
        <f>BRPL_EOD!Q18-BRPL_ISGS_exbus!Q18</f>
        <v>2.1954173106641939E-3</v>
      </c>
      <c r="R18" s="24">
        <f>BRPL_EOD!R18-BRPL_ISGS_exbus!R18</f>
        <v>2.9773916887716467E-3</v>
      </c>
      <c r="S18" s="24">
        <f>BRPL_EOD!S18-BRPL_ISGS_exbus!S18</f>
        <v>2.4785564120488601E-4</v>
      </c>
      <c r="T18" s="24">
        <f>BRPL_EOD!T18-BRPL_ISGS_exbus!T18</f>
        <v>0</v>
      </c>
      <c r="U18" s="24">
        <f>BRPL_EOD!U18-BRPL_ISGS_exbus!U18</f>
        <v>7.3236469670945326E-4</v>
      </c>
      <c r="V18" s="24">
        <f>BRPL_EOD!V18-BRPL_ISGS_exbus!V18</f>
        <v>3.4359413599505118E-3</v>
      </c>
      <c r="W18" s="24">
        <f>BRPL_EOD!W18-BRPL_ISGS_exbus!W18</f>
        <v>9.481324594684537E-4</v>
      </c>
      <c r="X18" s="24">
        <f>BRPL_EOD!X18-BRPL_ISGS_exbus!X18</f>
        <v>-2.2458979852899574E-3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-3.4577584198132172E-3</v>
      </c>
      <c r="L19" s="24">
        <f>BRPL_EOD!L19-BRPL_ISGS_exbus!L19</f>
        <v>-1.6650088656344764E-4</v>
      </c>
      <c r="M19" s="24">
        <f>BRPL_EOD!M19-BRPL_ISGS_exbus!M19</f>
        <v>1.7325876383758043E-3</v>
      </c>
      <c r="N19" s="24">
        <f>BRPL_EOD!N19-BRPL_ISGS_exbus!N19</f>
        <v>-1.0159393619829871E-2</v>
      </c>
      <c r="O19" s="24">
        <f>BRPL_EOD!O19-BRPL_ISGS_exbus!O19</f>
        <v>-1.8263307905712622E-3</v>
      </c>
      <c r="P19" s="24">
        <f>BRPL_EOD!P19-BRPL_ISGS_exbus!P19</f>
        <v>5.230938809717145E-4</v>
      </c>
      <c r="Q19" s="24">
        <f>BRPL_EOD!Q19-BRPL_ISGS_exbus!Q19</f>
        <v>2.1954173106641939E-3</v>
      </c>
      <c r="R19" s="24">
        <f>BRPL_EOD!R19-BRPL_ISGS_exbus!R19</f>
        <v>2.9773916887716467E-3</v>
      </c>
      <c r="S19" s="24">
        <f>BRPL_EOD!S19-BRPL_ISGS_exbus!S19</f>
        <v>2.4785564120488601E-4</v>
      </c>
      <c r="T19" s="24">
        <f>BRPL_EOD!T19-BRPL_ISGS_exbus!T19</f>
        <v>0</v>
      </c>
      <c r="U19" s="24">
        <f>BRPL_EOD!U19-BRPL_ISGS_exbus!U19</f>
        <v>7.3236469670945326E-4</v>
      </c>
      <c r="V19" s="24">
        <f>BRPL_EOD!V19-BRPL_ISGS_exbus!V19</f>
        <v>3.4359413599505118E-3</v>
      </c>
      <c r="W19" s="24">
        <f>BRPL_EOD!W19-BRPL_ISGS_exbus!W19</f>
        <v>9.481324594684537E-4</v>
      </c>
      <c r="X19" s="24">
        <f>BRPL_EOD!X19-BRPL_ISGS_exbus!X19</f>
        <v>-2.2458979852899574E-3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-3.4577584198132172E-3</v>
      </c>
      <c r="L20" s="24">
        <f>BRPL_EOD!L20-BRPL_ISGS_exbus!L20</f>
        <v>-1.6650088656344764E-4</v>
      </c>
      <c r="M20" s="24">
        <f>BRPL_EOD!M20-BRPL_ISGS_exbus!M20</f>
        <v>1.7325876383758043E-3</v>
      </c>
      <c r="N20" s="24">
        <f>BRPL_EOD!N20-BRPL_ISGS_exbus!N20</f>
        <v>-1.0294676509367662E-2</v>
      </c>
      <c r="O20" s="24">
        <f>BRPL_EOD!O20-BRPL_ISGS_exbus!O20</f>
        <v>-1.8992194057432243E-3</v>
      </c>
      <c r="P20" s="24">
        <f>BRPL_EOD!P20-BRPL_ISGS_exbus!P20</f>
        <v>5.230938809717145E-4</v>
      </c>
      <c r="Q20" s="24">
        <f>BRPL_EOD!Q20-BRPL_ISGS_exbus!Q20</f>
        <v>2.1954173106641939E-3</v>
      </c>
      <c r="R20" s="24">
        <f>BRPL_EOD!R20-BRPL_ISGS_exbus!R20</f>
        <v>2.9773916887716467E-3</v>
      </c>
      <c r="S20" s="24">
        <f>BRPL_EOD!S20-BRPL_ISGS_exbus!S20</f>
        <v>2.4785564120488601E-4</v>
      </c>
      <c r="T20" s="24">
        <f>BRPL_EOD!T20-BRPL_ISGS_exbus!T20</f>
        <v>0</v>
      </c>
      <c r="U20" s="24">
        <f>BRPL_EOD!U20-BRPL_ISGS_exbus!U20</f>
        <v>7.3236469670945326E-4</v>
      </c>
      <c r="V20" s="24">
        <f>BRPL_EOD!V20-BRPL_ISGS_exbus!V20</f>
        <v>3.4359413599505118E-3</v>
      </c>
      <c r="W20" s="24">
        <f>BRPL_EOD!W20-BRPL_ISGS_exbus!W20</f>
        <v>9.481324594684537E-4</v>
      </c>
      <c r="X20" s="24">
        <f>BRPL_EOD!X20-BRPL_ISGS_exbus!X20</f>
        <v>-2.2458979852899574E-3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-3.4577584198132172E-3</v>
      </c>
      <c r="L21" s="24">
        <f>BRPL_EOD!L21-BRPL_ISGS_exbus!L21</f>
        <v>-1.6650088656344764E-4</v>
      </c>
      <c r="M21" s="24">
        <f>BRPL_EOD!M21-BRPL_ISGS_exbus!M21</f>
        <v>1.7325876383758043E-3</v>
      </c>
      <c r="N21" s="24">
        <f>BRPL_EOD!N21-BRPL_ISGS_exbus!N21</f>
        <v>-1.0294676509367662E-2</v>
      </c>
      <c r="O21" s="24">
        <f>BRPL_EOD!O21-BRPL_ISGS_exbus!O21</f>
        <v>-1.8992194057432243E-3</v>
      </c>
      <c r="P21" s="24">
        <f>BRPL_EOD!P21-BRPL_ISGS_exbus!P21</f>
        <v>5.230938809717145E-4</v>
      </c>
      <c r="Q21" s="24">
        <f>BRPL_EOD!Q21-BRPL_ISGS_exbus!Q21</f>
        <v>2.1954173106641939E-3</v>
      </c>
      <c r="R21" s="24">
        <f>BRPL_EOD!R21-BRPL_ISGS_exbus!R21</f>
        <v>2.9773916887716467E-3</v>
      </c>
      <c r="S21" s="24">
        <f>BRPL_EOD!S21-BRPL_ISGS_exbus!S21</f>
        <v>2.4785564120488601E-4</v>
      </c>
      <c r="T21" s="24">
        <f>BRPL_EOD!T21-BRPL_ISGS_exbus!T21</f>
        <v>0</v>
      </c>
      <c r="U21" s="24">
        <f>BRPL_EOD!U21-BRPL_ISGS_exbus!U21</f>
        <v>7.3236469670945326E-4</v>
      </c>
      <c r="V21" s="24">
        <f>BRPL_EOD!V21-BRPL_ISGS_exbus!V21</f>
        <v>3.4359413599505118E-3</v>
      </c>
      <c r="W21" s="24">
        <f>BRPL_EOD!W21-BRPL_ISGS_exbus!W21</f>
        <v>9.481324594684537E-4</v>
      </c>
      <c r="X21" s="24">
        <f>BRPL_EOD!X21-BRPL_ISGS_exbus!X21</f>
        <v>-6.3513017099552371E-3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-3.4577584198132172E-3</v>
      </c>
      <c r="L22" s="24">
        <f>BRPL_EOD!L22-BRPL_ISGS_exbus!L22</f>
        <v>-1.6650088656344764E-4</v>
      </c>
      <c r="M22" s="24">
        <f>BRPL_EOD!M22-BRPL_ISGS_exbus!M22</f>
        <v>1.7325876383758043E-3</v>
      </c>
      <c r="N22" s="24">
        <f>BRPL_EOD!N22-BRPL_ISGS_exbus!N22</f>
        <v>-1.0294676509367662E-2</v>
      </c>
      <c r="O22" s="24">
        <f>BRPL_EOD!O22-BRPL_ISGS_exbus!O22</f>
        <v>-1.8992194057432243E-3</v>
      </c>
      <c r="P22" s="24">
        <f>BRPL_EOD!P22-BRPL_ISGS_exbus!P22</f>
        <v>5.230938809717145E-4</v>
      </c>
      <c r="Q22" s="24">
        <f>BRPL_EOD!Q22-BRPL_ISGS_exbus!Q22</f>
        <v>2.1954173106641939E-3</v>
      </c>
      <c r="R22" s="24">
        <f>BRPL_EOD!R22-BRPL_ISGS_exbus!R22</f>
        <v>2.9773916887716467E-3</v>
      </c>
      <c r="S22" s="24">
        <f>BRPL_EOD!S22-BRPL_ISGS_exbus!S22</f>
        <v>2.4785564120488601E-4</v>
      </c>
      <c r="T22" s="24">
        <f>BRPL_EOD!T22-BRPL_ISGS_exbus!T22</f>
        <v>0</v>
      </c>
      <c r="U22" s="24">
        <f>BRPL_EOD!U22-BRPL_ISGS_exbus!U22</f>
        <v>7.3236469670945326E-4</v>
      </c>
      <c r="V22" s="24">
        <f>BRPL_EOD!V22-BRPL_ISGS_exbus!V22</f>
        <v>2.9167492492483404E-3</v>
      </c>
      <c r="W22" s="24">
        <f>BRPL_EOD!W22-BRPL_ISGS_exbus!W22</f>
        <v>3.7327496480550337E-3</v>
      </c>
      <c r="X22" s="24">
        <f>BRPL_EOD!X22-BRPL_ISGS_exbus!X22</f>
        <v>4.5895885635616196E-3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-3.4577584198132172E-3</v>
      </c>
      <c r="L23" s="24">
        <f>BRPL_EOD!L23-BRPL_ISGS_exbus!L23</f>
        <v>-1.6650088656344764E-4</v>
      </c>
      <c r="M23" s="24">
        <f>BRPL_EOD!M23-BRPL_ISGS_exbus!M23</f>
        <v>1.7325876383758043E-3</v>
      </c>
      <c r="N23" s="24">
        <f>BRPL_EOD!N23-BRPL_ISGS_exbus!N23</f>
        <v>-1.0294676509367662E-2</v>
      </c>
      <c r="O23" s="24">
        <f>BRPL_EOD!O23-BRPL_ISGS_exbus!O23</f>
        <v>-1.8992194057432243E-3</v>
      </c>
      <c r="P23" s="24">
        <f>BRPL_EOD!P23-BRPL_ISGS_exbus!P23</f>
        <v>5.230938809717145E-4</v>
      </c>
      <c r="Q23" s="24">
        <f>BRPL_EOD!Q23-BRPL_ISGS_exbus!Q23</f>
        <v>1.7810802005016058E-3</v>
      </c>
      <c r="R23" s="24">
        <f>BRPL_EOD!R23-BRPL_ISGS_exbus!R23</f>
        <v>2.584385656973609E-3</v>
      </c>
      <c r="S23" s="24">
        <f>BRPL_EOD!S23-BRPL_ISGS_exbus!S23</f>
        <v>-9.9920584926938005E-4</v>
      </c>
      <c r="T23" s="24">
        <f>BRPL_EOD!T23-BRPL_ISGS_exbus!T23</f>
        <v>0</v>
      </c>
      <c r="U23" s="24">
        <f>BRPL_EOD!U23-BRPL_ISGS_exbus!U23</f>
        <v>7.3236469670945326E-4</v>
      </c>
      <c r="V23" s="24">
        <f>BRPL_EOD!V23-BRPL_ISGS_exbus!V23</f>
        <v>2.9167492492483404E-3</v>
      </c>
      <c r="W23" s="24">
        <f>BRPL_EOD!W23-BRPL_ISGS_exbus!W23</f>
        <v>6.3183680220539884E-3</v>
      </c>
      <c r="X23" s="24">
        <f>BRPL_EOD!X23-BRPL_ISGS_exbus!X23</f>
        <v>2.0763589208669941E-3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-5.482064031639311E-3</v>
      </c>
      <c r="L24" s="24">
        <f>BRPL_EOD!L24-BRPL_ISGS_exbus!L24</f>
        <v>-2.6062973910789822E-4</v>
      </c>
      <c r="M24" s="24">
        <f>BRPL_EOD!M24-BRPL_ISGS_exbus!M24</f>
        <v>1.7325876383758043E-3</v>
      </c>
      <c r="N24" s="24">
        <f>BRPL_EOD!N24-BRPL_ISGS_exbus!N24</f>
        <v>-1.0294676509367662E-2</v>
      </c>
      <c r="O24" s="24">
        <f>BRPL_EOD!O24-BRPL_ISGS_exbus!O24</f>
        <v>-1.8992194057432243E-3</v>
      </c>
      <c r="P24" s="24">
        <f>BRPL_EOD!P24-BRPL_ISGS_exbus!P24</f>
        <v>5.230938809717145E-4</v>
      </c>
      <c r="Q24" s="24">
        <f>BRPL_EOD!Q24-BRPL_ISGS_exbus!Q24</f>
        <v>-6.5823195876202334E-4</v>
      </c>
      <c r="R24" s="24">
        <f>BRPL_EOD!R24-BRPL_ISGS_exbus!R24</f>
        <v>2.584385656973609E-3</v>
      </c>
      <c r="S24" s="24">
        <f>BRPL_EOD!S24-BRPL_ISGS_exbus!S24</f>
        <v>1.2139806081989946E-3</v>
      </c>
      <c r="T24" s="24">
        <f>BRPL_EOD!T24-BRPL_ISGS_exbus!T24</f>
        <v>0</v>
      </c>
      <c r="U24" s="24">
        <f>BRPL_EOD!U24-BRPL_ISGS_exbus!U24</f>
        <v>7.3236469670945326E-4</v>
      </c>
      <c r="V24" s="24">
        <f>BRPL_EOD!V24-BRPL_ISGS_exbus!V24</f>
        <v>2.9167492492483404E-3</v>
      </c>
      <c r="W24" s="24">
        <f>BRPL_EOD!W24-BRPL_ISGS_exbus!W24</f>
        <v>6.3183680220539884E-3</v>
      </c>
      <c r="X24" s="24">
        <f>BRPL_EOD!X24-BRPL_ISGS_exbus!X24</f>
        <v>2.0763589208669941E-3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-5.0094445498416462E-4</v>
      </c>
      <c r="L25" s="24">
        <f>BRPL_EOD!L25-BRPL_ISGS_exbus!L25</f>
        <v>-2.6062973910789822E-4</v>
      </c>
      <c r="M25" s="24">
        <f>BRPL_EOD!M25-BRPL_ISGS_exbus!M25</f>
        <v>1.7325876383758043E-3</v>
      </c>
      <c r="N25" s="24">
        <f>BRPL_EOD!N25-BRPL_ISGS_exbus!N25</f>
        <v>-1.0294676509367662E-2</v>
      </c>
      <c r="O25" s="24">
        <f>BRPL_EOD!O25-BRPL_ISGS_exbus!O25</f>
        <v>-1.8992194057432243E-3</v>
      </c>
      <c r="P25" s="24">
        <f>BRPL_EOD!P25-BRPL_ISGS_exbus!P25</f>
        <v>5.230938809717145E-4</v>
      </c>
      <c r="Q25" s="24">
        <f>BRPL_EOD!Q25-BRPL_ISGS_exbus!Q25</f>
        <v>4.8521268292693875E-3</v>
      </c>
      <c r="R25" s="24">
        <f>BRPL_EOD!R25-BRPL_ISGS_exbus!R25</f>
        <v>2.584385656973609E-3</v>
      </c>
      <c r="S25" s="24">
        <f>BRPL_EOD!S25-BRPL_ISGS_exbus!S25</f>
        <v>1.2596271485243449E-3</v>
      </c>
      <c r="T25" s="24">
        <f>BRPL_EOD!T25-BRPL_ISGS_exbus!T25</f>
        <v>0</v>
      </c>
      <c r="U25" s="24">
        <f>BRPL_EOD!U25-BRPL_ISGS_exbus!U25</f>
        <v>7.3236469670945326E-4</v>
      </c>
      <c r="V25" s="24">
        <f>BRPL_EOD!V25-BRPL_ISGS_exbus!V25</f>
        <v>2.9167492492483404E-3</v>
      </c>
      <c r="W25" s="24">
        <f>BRPL_EOD!W25-BRPL_ISGS_exbus!W25</f>
        <v>6.3183680220539884E-3</v>
      </c>
      <c r="X25" s="24">
        <f>BRPL_EOD!X25-BRPL_ISGS_exbus!X25</f>
        <v>2.0763589208669941E-3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3.1877327643314857E-4</v>
      </c>
      <c r="L26" s="24">
        <f>BRPL_EOD!L26-BRPL_ISGS_exbus!L26</f>
        <v>-2.6062973910789822E-4</v>
      </c>
      <c r="M26" s="24">
        <f>BRPL_EOD!M26-BRPL_ISGS_exbus!M26</f>
        <v>1.7325876383758043E-3</v>
      </c>
      <c r="N26" s="24">
        <f>BRPL_EOD!N26-BRPL_ISGS_exbus!N26</f>
        <v>-1.0294676509367662E-2</v>
      </c>
      <c r="O26" s="24">
        <f>BRPL_EOD!O26-BRPL_ISGS_exbus!O26</f>
        <v>-1.8992194057432243E-3</v>
      </c>
      <c r="P26" s="24">
        <f>BRPL_EOD!P26-BRPL_ISGS_exbus!P26</f>
        <v>5.230938809717145E-4</v>
      </c>
      <c r="Q26" s="24">
        <f>BRPL_EOD!Q26-BRPL_ISGS_exbus!Q26</f>
        <v>-6.5823195876202334E-4</v>
      </c>
      <c r="R26" s="24">
        <f>BRPL_EOD!R26-BRPL_ISGS_exbus!R26</f>
        <v>2.584385656973609E-3</v>
      </c>
      <c r="S26" s="24">
        <f>BRPL_EOD!S26-BRPL_ISGS_exbus!S26</f>
        <v>1.0342592592582633E-3</v>
      </c>
      <c r="T26" s="24">
        <f>BRPL_EOD!T26-BRPL_ISGS_exbus!T26</f>
        <v>0</v>
      </c>
      <c r="U26" s="24">
        <f>BRPL_EOD!U26-BRPL_ISGS_exbus!U26</f>
        <v>7.3236469670945326E-4</v>
      </c>
      <c r="V26" s="24">
        <f>BRPL_EOD!V26-BRPL_ISGS_exbus!V26</f>
        <v>2.9167492492483404E-3</v>
      </c>
      <c r="W26" s="24">
        <f>BRPL_EOD!W26-BRPL_ISGS_exbus!W26</f>
        <v>6.3183680220539884E-3</v>
      </c>
      <c r="X26" s="24">
        <f>BRPL_EOD!X26-BRPL_ISGS_exbus!X26</f>
        <v>2.0763589208669941E-3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-1.9297147198926723E-3</v>
      </c>
      <c r="L27" s="24">
        <f>BRPL_EOD!L27-BRPL_ISGS_exbus!L27</f>
        <v>-2.6062973910789822E-4</v>
      </c>
      <c r="M27" s="24">
        <f>BRPL_EOD!M27-BRPL_ISGS_exbus!M27</f>
        <v>1.7325876383758043E-3</v>
      </c>
      <c r="N27" s="24">
        <f>BRPL_EOD!N27-BRPL_ISGS_exbus!N27</f>
        <v>-1.0294676509367662E-2</v>
      </c>
      <c r="O27" s="24">
        <f>BRPL_EOD!O27-BRPL_ISGS_exbus!O27</f>
        <v>-1.8992194057432243E-3</v>
      </c>
      <c r="P27" s="24">
        <f>BRPL_EOD!P27-BRPL_ISGS_exbus!P27</f>
        <v>5.230938809717145E-4</v>
      </c>
      <c r="Q27" s="24">
        <f>BRPL_EOD!Q27-BRPL_ISGS_exbus!Q27</f>
        <v>-6.5823195876202334E-4</v>
      </c>
      <c r="R27" s="24">
        <f>BRPL_EOD!R27-BRPL_ISGS_exbus!R27</f>
        <v>2.584385656973609E-3</v>
      </c>
      <c r="S27" s="24">
        <f>BRPL_EOD!S27-BRPL_ISGS_exbus!S27</f>
        <v>1.0342592592582633E-3</v>
      </c>
      <c r="T27" s="24">
        <f>BRPL_EOD!T27-BRPL_ISGS_exbus!T27</f>
        <v>0</v>
      </c>
      <c r="U27" s="24">
        <f>BRPL_EOD!U27-BRPL_ISGS_exbus!U27</f>
        <v>2.7230397854793864E-4</v>
      </c>
      <c r="V27" s="24">
        <f>BRPL_EOD!V27-BRPL_ISGS_exbus!V27</f>
        <v>2.9167492492483404E-3</v>
      </c>
      <c r="W27" s="24">
        <f>BRPL_EOD!W27-BRPL_ISGS_exbus!W27</f>
        <v>6.3183680220539884E-3</v>
      </c>
      <c r="X27" s="24">
        <f>BRPL_EOD!X27-BRPL_ISGS_exbus!X27</f>
        <v>2.0763589208669941E-3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-1.9297147198926723E-3</v>
      </c>
      <c r="L28" s="24">
        <f>BRPL_EOD!L28-BRPL_ISGS_exbus!L28</f>
        <v>-6.8464358452757779E-5</v>
      </c>
      <c r="M28" s="24">
        <f>BRPL_EOD!M28-BRPL_ISGS_exbus!M28</f>
        <v>1.7325876383758043E-3</v>
      </c>
      <c r="N28" s="24">
        <f>BRPL_EOD!N28-BRPL_ISGS_exbus!N28</f>
        <v>-1.0294676509367662E-2</v>
      </c>
      <c r="O28" s="24">
        <f>BRPL_EOD!O28-BRPL_ISGS_exbus!O28</f>
        <v>-1.8992194057432243E-3</v>
      </c>
      <c r="P28" s="24">
        <f>BRPL_EOD!P28-BRPL_ISGS_exbus!P28</f>
        <v>5.230938809717145E-4</v>
      </c>
      <c r="Q28" s="24">
        <f>BRPL_EOD!Q28-BRPL_ISGS_exbus!Q28</f>
        <v>-6.5823195876202334E-4</v>
      </c>
      <c r="R28" s="24">
        <f>BRPL_EOD!R28-BRPL_ISGS_exbus!R28</f>
        <v>2.584385656973609E-3</v>
      </c>
      <c r="S28" s="24">
        <f>BRPL_EOD!S28-BRPL_ISGS_exbus!S28</f>
        <v>1.0342592592582633E-3</v>
      </c>
      <c r="T28" s="24">
        <f>BRPL_EOD!T28-BRPL_ISGS_exbus!T28</f>
        <v>0</v>
      </c>
      <c r="U28" s="24">
        <f>BRPL_EOD!U28-BRPL_ISGS_exbus!U28</f>
        <v>-7.2597600872370549E-4</v>
      </c>
      <c r="V28" s="24">
        <f>BRPL_EOD!V28-BRPL_ISGS_exbus!V28</f>
        <v>2.9167492492483404E-3</v>
      </c>
      <c r="W28" s="24">
        <f>BRPL_EOD!W28-BRPL_ISGS_exbus!W28</f>
        <v>6.3183680220539884E-3</v>
      </c>
      <c r="X28" s="24">
        <f>BRPL_EOD!X28-BRPL_ISGS_exbus!X28</f>
        <v>2.0763589208669941E-3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-1.9297147198926723E-3</v>
      </c>
      <c r="L29" s="24">
        <f>BRPL_EOD!L29-BRPL_ISGS_exbus!L29</f>
        <v>-1.5316070642867885E-4</v>
      </c>
      <c r="M29" s="24">
        <f>BRPL_EOD!M29-BRPL_ISGS_exbus!M29</f>
        <v>1.7325876383758043E-3</v>
      </c>
      <c r="N29" s="24">
        <f>BRPL_EOD!N29-BRPL_ISGS_exbus!N29</f>
        <v>-1.0294676509367662E-2</v>
      </c>
      <c r="O29" s="24">
        <f>BRPL_EOD!O29-BRPL_ISGS_exbus!O29</f>
        <v>-1.8992194057432243E-3</v>
      </c>
      <c r="P29" s="24">
        <f>BRPL_EOD!P29-BRPL_ISGS_exbus!P29</f>
        <v>5.230938809717145E-4</v>
      </c>
      <c r="Q29" s="24">
        <f>BRPL_EOD!Q29-BRPL_ISGS_exbus!Q29</f>
        <v>-6.5823195876202334E-4</v>
      </c>
      <c r="R29" s="24">
        <f>BRPL_EOD!R29-BRPL_ISGS_exbus!R29</f>
        <v>2.584385656973609E-3</v>
      </c>
      <c r="S29" s="24">
        <f>BRPL_EOD!S29-BRPL_ISGS_exbus!S29</f>
        <v>1.0342592592582633E-3</v>
      </c>
      <c r="T29" s="24">
        <f>BRPL_EOD!T29-BRPL_ISGS_exbus!T29</f>
        <v>0</v>
      </c>
      <c r="U29" s="24">
        <f>BRPL_EOD!U29-BRPL_ISGS_exbus!U29</f>
        <v>-7.2597600872370549E-4</v>
      </c>
      <c r="V29" s="24">
        <f>BRPL_EOD!V29-BRPL_ISGS_exbus!V29</f>
        <v>2.9167492492483404E-3</v>
      </c>
      <c r="W29" s="24">
        <f>BRPL_EOD!W29-BRPL_ISGS_exbus!W29</f>
        <v>6.3183680220539884E-3</v>
      </c>
      <c r="X29" s="24">
        <f>BRPL_EOD!X29-BRPL_ISGS_exbus!X29</f>
        <v>2.0763589208669941E-3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-1.9297147198926723E-3</v>
      </c>
      <c r="L30" s="24">
        <f>BRPL_EOD!L30-BRPL_ISGS_exbus!L30</f>
        <v>-1.559449545860403E-4</v>
      </c>
      <c r="M30" s="24">
        <f>BRPL_EOD!M30-BRPL_ISGS_exbus!M30</f>
        <v>1.7325876383758043E-3</v>
      </c>
      <c r="N30" s="24">
        <f>BRPL_EOD!N30-BRPL_ISGS_exbus!N30</f>
        <v>-1.0294676509367662E-2</v>
      </c>
      <c r="O30" s="24">
        <f>BRPL_EOD!O30-BRPL_ISGS_exbus!O30</f>
        <v>-1.8992194057432243E-3</v>
      </c>
      <c r="P30" s="24">
        <f>BRPL_EOD!P30-BRPL_ISGS_exbus!P30</f>
        <v>5.230938809717145E-4</v>
      </c>
      <c r="Q30" s="24">
        <f>BRPL_EOD!Q30-BRPL_ISGS_exbus!Q30</f>
        <v>-7.8295432921038355E-4</v>
      </c>
      <c r="R30" s="24">
        <f>BRPL_EOD!R30-BRPL_ISGS_exbus!R30</f>
        <v>2.584385656973609E-3</v>
      </c>
      <c r="S30" s="24">
        <f>BRPL_EOD!S30-BRPL_ISGS_exbus!S30</f>
        <v>5.7689713050308455E-3</v>
      </c>
      <c r="T30" s="24">
        <f>BRPL_EOD!T30-BRPL_ISGS_exbus!T30</f>
        <v>0</v>
      </c>
      <c r="U30" s="24">
        <f>BRPL_EOD!U30-BRPL_ISGS_exbus!U30</f>
        <v>-7.2597600872370549E-4</v>
      </c>
      <c r="V30" s="24">
        <f>BRPL_EOD!V30-BRPL_ISGS_exbus!V30</f>
        <v>2.9167492492483404E-3</v>
      </c>
      <c r="W30" s="24">
        <f>BRPL_EOD!W30-BRPL_ISGS_exbus!W30</f>
        <v>6.3183680220539884E-3</v>
      </c>
      <c r="X30" s="24">
        <f>BRPL_EOD!X30-BRPL_ISGS_exbus!X30</f>
        <v>2.0763589208669941E-3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1.3484771573644139E-3</v>
      </c>
      <c r="L31" s="24">
        <f>BRPL_EOD!L31-BRPL_ISGS_exbus!L31</f>
        <v>-1.559449545860403E-4</v>
      </c>
      <c r="M31" s="24">
        <f>BRPL_EOD!M31-BRPL_ISGS_exbus!M31</f>
        <v>1.7325876383758043E-3</v>
      </c>
      <c r="N31" s="24">
        <f>BRPL_EOD!N31-BRPL_ISGS_exbus!N31</f>
        <v>-1.0294676509367662E-2</v>
      </c>
      <c r="O31" s="24">
        <f>BRPL_EOD!O31-BRPL_ISGS_exbus!O31</f>
        <v>-1.8992194057432243E-3</v>
      </c>
      <c r="P31" s="24">
        <f>BRPL_EOD!P31-BRPL_ISGS_exbus!P31</f>
        <v>5.230938809717145E-4</v>
      </c>
      <c r="Q31" s="24">
        <f>BRPL_EOD!Q31-BRPL_ISGS_exbus!Q31</f>
        <v>-7.8295432921038355E-4</v>
      </c>
      <c r="R31" s="24">
        <f>BRPL_EOD!R31-BRPL_ISGS_exbus!R31</f>
        <v>2.584385656973609E-3</v>
      </c>
      <c r="S31" s="24">
        <f>BRPL_EOD!S31-BRPL_ISGS_exbus!S31</f>
        <v>5.7689713050308455E-3</v>
      </c>
      <c r="T31" s="24">
        <f>BRPL_EOD!T31-BRPL_ISGS_exbus!T31</f>
        <v>0</v>
      </c>
      <c r="U31" s="24">
        <f>BRPL_EOD!U31-BRPL_ISGS_exbus!U31</f>
        <v>-7.2597600872370549E-4</v>
      </c>
      <c r="V31" s="24">
        <f>BRPL_EOD!V31-BRPL_ISGS_exbus!V31</f>
        <v>2.9167492492483404E-3</v>
      </c>
      <c r="W31" s="24">
        <f>BRPL_EOD!W31-BRPL_ISGS_exbus!W31</f>
        <v>6.3183680220539884E-3</v>
      </c>
      <c r="X31" s="24">
        <f>BRPL_EOD!X31-BRPL_ISGS_exbus!X31</f>
        <v>2.0763589208669941E-3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-5.1287685187162424E-4</v>
      </c>
      <c r="L32" s="24">
        <f>BRPL_EOD!L32-BRPL_ISGS_exbus!L32</f>
        <v>-2.3390141584478386E-5</v>
      </c>
      <c r="M32" s="24">
        <f>BRPL_EOD!M32-BRPL_ISGS_exbus!M32</f>
        <v>1.7325876383758043E-3</v>
      </c>
      <c r="N32" s="24">
        <f>BRPL_EOD!N32-BRPL_ISGS_exbus!N32</f>
        <v>-1.0294676509367662E-2</v>
      </c>
      <c r="O32" s="24">
        <f>BRPL_EOD!O32-BRPL_ISGS_exbus!O32</f>
        <v>-1.8992194057432243E-3</v>
      </c>
      <c r="P32" s="24">
        <f>BRPL_EOD!P32-BRPL_ISGS_exbus!P32</f>
        <v>5.230938809717145E-4</v>
      </c>
      <c r="Q32" s="24">
        <f>BRPL_EOD!Q32-BRPL_ISGS_exbus!Q32</f>
        <v>-7.8295432921038355E-4</v>
      </c>
      <c r="R32" s="24">
        <f>BRPL_EOD!R32-BRPL_ISGS_exbus!R32</f>
        <v>2.584385656973609E-3</v>
      </c>
      <c r="S32" s="24">
        <f>BRPL_EOD!S32-BRPL_ISGS_exbus!S32</f>
        <v>5.7689713050308455E-3</v>
      </c>
      <c r="T32" s="24">
        <f>BRPL_EOD!T32-BRPL_ISGS_exbus!T32</f>
        <v>0</v>
      </c>
      <c r="U32" s="24">
        <f>BRPL_EOD!U32-BRPL_ISGS_exbus!U32</f>
        <v>-7.2597600872370549E-4</v>
      </c>
      <c r="V32" s="24">
        <f>BRPL_EOD!V32-BRPL_ISGS_exbus!V32</f>
        <v>2.9167492492483404E-3</v>
      </c>
      <c r="W32" s="24">
        <f>BRPL_EOD!W32-BRPL_ISGS_exbus!W32</f>
        <v>6.3183680220539884E-3</v>
      </c>
      <c r="X32" s="24">
        <f>BRPL_EOD!X32-BRPL_ISGS_exbus!X32</f>
        <v>2.0763589208669941E-3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1.104828850316153E-3</v>
      </c>
      <c r="L33" s="24">
        <f>BRPL_EOD!L33-BRPL_ISGS_exbus!L33</f>
        <v>-2.3390141584478386E-5</v>
      </c>
      <c r="M33" s="24">
        <f>BRPL_EOD!M33-BRPL_ISGS_exbus!M33</f>
        <v>1.7325876383758043E-3</v>
      </c>
      <c r="N33" s="24">
        <f>BRPL_EOD!N33-BRPL_ISGS_exbus!N33</f>
        <v>-1.0294676509367662E-2</v>
      </c>
      <c r="O33" s="24">
        <f>BRPL_EOD!O33-BRPL_ISGS_exbus!O33</f>
        <v>-1.8992194057432243E-3</v>
      </c>
      <c r="P33" s="24">
        <f>BRPL_EOD!P33-BRPL_ISGS_exbus!P33</f>
        <v>5.230938809717145E-4</v>
      </c>
      <c r="Q33" s="24">
        <f>BRPL_EOD!Q33-BRPL_ISGS_exbus!Q33</f>
        <v>-7.8295432921038355E-4</v>
      </c>
      <c r="R33" s="24">
        <f>BRPL_EOD!R33-BRPL_ISGS_exbus!R33</f>
        <v>2.584385656973609E-3</v>
      </c>
      <c r="S33" s="24">
        <f>BRPL_EOD!S33-BRPL_ISGS_exbus!S33</f>
        <v>5.7689713050308455E-3</v>
      </c>
      <c r="T33" s="24">
        <f>BRPL_EOD!T33-BRPL_ISGS_exbus!T33</f>
        <v>0</v>
      </c>
      <c r="U33" s="24">
        <f>BRPL_EOD!U33-BRPL_ISGS_exbus!U33</f>
        <v>-7.2597600872370549E-4</v>
      </c>
      <c r="V33" s="24">
        <f>BRPL_EOD!V33-BRPL_ISGS_exbus!V33</f>
        <v>2.9167492492483404E-3</v>
      </c>
      <c r="W33" s="24">
        <f>BRPL_EOD!W33-BRPL_ISGS_exbus!W33</f>
        <v>6.3183680220539884E-3</v>
      </c>
      <c r="X33" s="24">
        <f>BRPL_EOD!X33-BRPL_ISGS_exbus!X33</f>
        <v>2.0763589208669941E-3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1.104828850316153E-3</v>
      </c>
      <c r="L34" s="24">
        <f>BRPL_EOD!L34-BRPL_ISGS_exbus!L34</f>
        <v>-2.3390141584478386E-5</v>
      </c>
      <c r="M34" s="24">
        <f>BRPL_EOD!M34-BRPL_ISGS_exbus!M34</f>
        <v>1.7325876383758043E-3</v>
      </c>
      <c r="N34" s="24">
        <f>BRPL_EOD!N34-BRPL_ISGS_exbus!N34</f>
        <v>-1.0294676509367662E-2</v>
      </c>
      <c r="O34" s="24">
        <f>BRPL_EOD!O34-BRPL_ISGS_exbus!O34</f>
        <v>-1.8992194057432243E-3</v>
      </c>
      <c r="P34" s="24">
        <f>BRPL_EOD!P34-BRPL_ISGS_exbus!P34</f>
        <v>5.230938809717145E-4</v>
      </c>
      <c r="Q34" s="24">
        <f>BRPL_EOD!Q34-BRPL_ISGS_exbus!Q34</f>
        <v>-7.8295432921038355E-4</v>
      </c>
      <c r="R34" s="24">
        <f>BRPL_EOD!R34-BRPL_ISGS_exbus!R34</f>
        <v>2.584385656973609E-3</v>
      </c>
      <c r="S34" s="24">
        <f>BRPL_EOD!S34-BRPL_ISGS_exbus!S34</f>
        <v>5.7689713050308455E-3</v>
      </c>
      <c r="T34" s="24">
        <f>BRPL_EOD!T34-BRPL_ISGS_exbus!T34</f>
        <v>0</v>
      </c>
      <c r="U34" s="24">
        <f>BRPL_EOD!U34-BRPL_ISGS_exbus!U34</f>
        <v>-7.2597600872370549E-4</v>
      </c>
      <c r="V34" s="24">
        <f>BRPL_EOD!V34-BRPL_ISGS_exbus!V34</f>
        <v>2.9167492492483404E-3</v>
      </c>
      <c r="W34" s="24">
        <f>BRPL_EOD!W34-BRPL_ISGS_exbus!W34</f>
        <v>6.3183680220539884E-3</v>
      </c>
      <c r="X34" s="24">
        <f>BRPL_EOD!X34-BRPL_ISGS_exbus!X34</f>
        <v>2.0763589208669941E-3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1.104828850316153E-3</v>
      </c>
      <c r="L35" s="24">
        <f>BRPL_EOD!L35-BRPL_ISGS_exbus!L35</f>
        <v>-2.3390141584478386E-5</v>
      </c>
      <c r="M35" s="24">
        <f>BRPL_EOD!M35-BRPL_ISGS_exbus!M35</f>
        <v>1.7325876383758043E-3</v>
      </c>
      <c r="N35" s="24">
        <f>BRPL_EOD!N35-BRPL_ISGS_exbus!N35</f>
        <v>-1.0294676509367662E-2</v>
      </c>
      <c r="O35" s="24">
        <f>BRPL_EOD!O35-BRPL_ISGS_exbus!O35</f>
        <v>-1.8992194057432243E-3</v>
      </c>
      <c r="P35" s="24">
        <f>BRPL_EOD!P35-BRPL_ISGS_exbus!P35</f>
        <v>5.230938809717145E-4</v>
      </c>
      <c r="Q35" s="24">
        <f>BRPL_EOD!Q35-BRPL_ISGS_exbus!Q35</f>
        <v>-7.8295432921038355E-4</v>
      </c>
      <c r="R35" s="24">
        <f>BRPL_EOD!R35-BRPL_ISGS_exbus!R35</f>
        <v>2.584385656973609E-3</v>
      </c>
      <c r="S35" s="24">
        <f>BRPL_EOD!S35-BRPL_ISGS_exbus!S35</f>
        <v>5.7689713050308455E-3</v>
      </c>
      <c r="T35" s="24">
        <f>BRPL_EOD!T35-BRPL_ISGS_exbus!T35</f>
        <v>0</v>
      </c>
      <c r="U35" s="24">
        <f>BRPL_EOD!U35-BRPL_ISGS_exbus!U35</f>
        <v>-7.2597600872370549E-4</v>
      </c>
      <c r="V35" s="24">
        <f>BRPL_EOD!V35-BRPL_ISGS_exbus!V35</f>
        <v>2.9167492492483404E-3</v>
      </c>
      <c r="W35" s="24">
        <f>BRPL_EOD!W35-BRPL_ISGS_exbus!W35</f>
        <v>6.3183680220539884E-3</v>
      </c>
      <c r="X35" s="24">
        <f>BRPL_EOD!X35-BRPL_ISGS_exbus!X35</f>
        <v>2.0763589208669941E-3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1.104828850316153E-3</v>
      </c>
      <c r="L36" s="24">
        <f>BRPL_EOD!L36-BRPL_ISGS_exbus!L36</f>
        <v>-2.3390141584478386E-5</v>
      </c>
      <c r="M36" s="24">
        <f>BRPL_EOD!M36-BRPL_ISGS_exbus!M36</f>
        <v>1.7325876383758043E-3</v>
      </c>
      <c r="N36" s="24">
        <f>BRPL_EOD!N36-BRPL_ISGS_exbus!N36</f>
        <v>-1.0294676509367662E-2</v>
      </c>
      <c r="O36" s="24">
        <f>BRPL_EOD!O36-BRPL_ISGS_exbus!O36</f>
        <v>-1.8992194057432243E-3</v>
      </c>
      <c r="P36" s="24">
        <f>BRPL_EOD!P36-BRPL_ISGS_exbus!P36</f>
        <v>5.230938809717145E-4</v>
      </c>
      <c r="Q36" s="24">
        <f>BRPL_EOD!Q36-BRPL_ISGS_exbus!Q36</f>
        <v>-7.8295432921038355E-4</v>
      </c>
      <c r="R36" s="24">
        <f>BRPL_EOD!R36-BRPL_ISGS_exbus!R36</f>
        <v>2.584385656973609E-3</v>
      </c>
      <c r="S36" s="24">
        <f>BRPL_EOD!S36-BRPL_ISGS_exbus!S36</f>
        <v>5.7689713050308455E-3</v>
      </c>
      <c r="T36" s="24">
        <f>BRPL_EOD!T36-BRPL_ISGS_exbus!T36</f>
        <v>0</v>
      </c>
      <c r="U36" s="24">
        <f>BRPL_EOD!U36-BRPL_ISGS_exbus!U36</f>
        <v>-7.2597600872370549E-4</v>
      </c>
      <c r="V36" s="24">
        <f>BRPL_EOD!V36-BRPL_ISGS_exbus!V36</f>
        <v>2.9167492492483404E-3</v>
      </c>
      <c r="W36" s="24">
        <f>BRPL_EOD!W36-BRPL_ISGS_exbus!W36</f>
        <v>6.3183680220539884E-3</v>
      </c>
      <c r="X36" s="24">
        <f>BRPL_EOD!X36-BRPL_ISGS_exbus!X36</f>
        <v>2.0763589208669941E-3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-3.3654576419621662E-3</v>
      </c>
      <c r="L37" s="24">
        <f>BRPL_EOD!L37-BRPL_ISGS_exbus!L37</f>
        <v>-2.3390141584478386E-5</v>
      </c>
      <c r="M37" s="24">
        <f>BRPL_EOD!M37-BRPL_ISGS_exbus!M37</f>
        <v>1.7325876383758043E-3</v>
      </c>
      <c r="N37" s="24">
        <f>BRPL_EOD!N37-BRPL_ISGS_exbus!N37</f>
        <v>-1.0294676509367662E-2</v>
      </c>
      <c r="O37" s="24">
        <f>BRPL_EOD!O37-BRPL_ISGS_exbus!O37</f>
        <v>-1.8992194057432243E-3</v>
      </c>
      <c r="P37" s="24">
        <f>BRPL_EOD!P37-BRPL_ISGS_exbus!P37</f>
        <v>5.230938809717145E-4</v>
      </c>
      <c r="Q37" s="24">
        <f>BRPL_EOD!Q37-BRPL_ISGS_exbus!Q37</f>
        <v>-7.8295432921038355E-4</v>
      </c>
      <c r="R37" s="24">
        <f>BRPL_EOD!R37-BRPL_ISGS_exbus!R37</f>
        <v>2.584385656973609E-3</v>
      </c>
      <c r="S37" s="24">
        <f>BRPL_EOD!S37-BRPL_ISGS_exbus!S37</f>
        <v>5.7689713050308455E-3</v>
      </c>
      <c r="T37" s="24">
        <f>BRPL_EOD!T37-BRPL_ISGS_exbus!T37</f>
        <v>0</v>
      </c>
      <c r="U37" s="24">
        <f>BRPL_EOD!U37-BRPL_ISGS_exbus!U37</f>
        <v>-7.2597600872370549E-4</v>
      </c>
      <c r="V37" s="24">
        <f>BRPL_EOD!V37-BRPL_ISGS_exbus!V37</f>
        <v>2.9167492492483404E-3</v>
      </c>
      <c r="W37" s="24">
        <f>BRPL_EOD!W37-BRPL_ISGS_exbus!W37</f>
        <v>6.3183680220539884E-3</v>
      </c>
      <c r="X37" s="24">
        <f>BRPL_EOD!X37-BRPL_ISGS_exbus!X37</f>
        <v>2.0763589208669941E-3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1.3484771573644139E-3</v>
      </c>
      <c r="L38" s="24">
        <f>BRPL_EOD!L38-BRPL_ISGS_exbus!L38</f>
        <v>-1.559449545860403E-4</v>
      </c>
      <c r="M38" s="24">
        <f>BRPL_EOD!M38-BRPL_ISGS_exbus!M38</f>
        <v>1.7325876383758043E-3</v>
      </c>
      <c r="N38" s="24">
        <f>BRPL_EOD!N38-BRPL_ISGS_exbus!N38</f>
        <v>-1.0294676509367662E-2</v>
      </c>
      <c r="O38" s="24">
        <f>BRPL_EOD!O38-BRPL_ISGS_exbus!O38</f>
        <v>-1.8992194057432243E-3</v>
      </c>
      <c r="P38" s="24">
        <f>BRPL_EOD!P38-BRPL_ISGS_exbus!P38</f>
        <v>5.230938809717145E-4</v>
      </c>
      <c r="Q38" s="24">
        <f>BRPL_EOD!Q38-BRPL_ISGS_exbus!Q38</f>
        <v>-7.8295432921038355E-4</v>
      </c>
      <c r="R38" s="24">
        <f>BRPL_EOD!R38-BRPL_ISGS_exbus!R38</f>
        <v>2.584385656973609E-3</v>
      </c>
      <c r="S38" s="24">
        <f>BRPL_EOD!S38-BRPL_ISGS_exbus!S38</f>
        <v>5.7689713050308455E-3</v>
      </c>
      <c r="T38" s="24">
        <f>BRPL_EOD!T38-BRPL_ISGS_exbus!T38</f>
        <v>0</v>
      </c>
      <c r="U38" s="24">
        <f>BRPL_EOD!U38-BRPL_ISGS_exbus!U38</f>
        <v>-7.2597600872370549E-4</v>
      </c>
      <c r="V38" s="24">
        <f>BRPL_EOD!V38-BRPL_ISGS_exbus!V38</f>
        <v>2.9167492492483404E-3</v>
      </c>
      <c r="W38" s="24">
        <f>BRPL_EOD!W38-BRPL_ISGS_exbus!W38</f>
        <v>6.3183680220539884E-3</v>
      </c>
      <c r="X38" s="24">
        <f>BRPL_EOD!X38-BRPL_ISGS_exbus!X38</f>
        <v>2.0763589208669941E-3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1.3484771573644139E-3</v>
      </c>
      <c r="L39" s="24">
        <f>BRPL_EOD!L39-BRPL_ISGS_exbus!L39</f>
        <v>-1.559449545860403E-4</v>
      </c>
      <c r="M39" s="24">
        <f>BRPL_EOD!M39-BRPL_ISGS_exbus!M39</f>
        <v>1.7325876383758043E-3</v>
      </c>
      <c r="N39" s="24">
        <f>BRPL_EOD!N39-BRPL_ISGS_exbus!N39</f>
        <v>-1.0294676509367662E-2</v>
      </c>
      <c r="O39" s="24">
        <f>BRPL_EOD!O39-BRPL_ISGS_exbus!O39</f>
        <v>-1.8992194057432243E-3</v>
      </c>
      <c r="P39" s="24">
        <f>BRPL_EOD!P39-BRPL_ISGS_exbus!P39</f>
        <v>5.230938809717145E-4</v>
      </c>
      <c r="Q39" s="24">
        <f>BRPL_EOD!Q39-BRPL_ISGS_exbus!Q39</f>
        <v>-7.8295432921038355E-4</v>
      </c>
      <c r="R39" s="24">
        <f>BRPL_EOD!R39-BRPL_ISGS_exbus!R39</f>
        <v>2.584385656973609E-3</v>
      </c>
      <c r="S39" s="24">
        <f>BRPL_EOD!S39-BRPL_ISGS_exbus!S39</f>
        <v>5.7689713050308455E-3</v>
      </c>
      <c r="T39" s="24">
        <f>BRPL_EOD!T39-BRPL_ISGS_exbus!T39</f>
        <v>0</v>
      </c>
      <c r="U39" s="24">
        <f>BRPL_EOD!U39-BRPL_ISGS_exbus!U39</f>
        <v>-7.2597600872370549E-4</v>
      </c>
      <c r="V39" s="24">
        <f>BRPL_EOD!V39-BRPL_ISGS_exbus!V39</f>
        <v>2.9167492492483404E-3</v>
      </c>
      <c r="W39" s="24">
        <f>BRPL_EOD!W39-BRPL_ISGS_exbus!W39</f>
        <v>6.3183680220539884E-3</v>
      </c>
      <c r="X39" s="24">
        <f>BRPL_EOD!X39-BRPL_ISGS_exbus!X39</f>
        <v>2.0763589208669941E-3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-1.9297147198926723E-3</v>
      </c>
      <c r="L40" s="24">
        <f>BRPL_EOD!L40-BRPL_ISGS_exbus!L40</f>
        <v>-1.559449545860403E-4</v>
      </c>
      <c r="M40" s="24">
        <f>BRPL_EOD!M40-BRPL_ISGS_exbus!M40</f>
        <v>1.7325876383758043E-3</v>
      </c>
      <c r="N40" s="24">
        <f>BRPL_EOD!N40-BRPL_ISGS_exbus!N40</f>
        <v>-1.0294676509367662E-2</v>
      </c>
      <c r="O40" s="24">
        <f>BRPL_EOD!O40-BRPL_ISGS_exbus!O40</f>
        <v>-1.8992194057432243E-3</v>
      </c>
      <c r="P40" s="24">
        <f>BRPL_EOD!P40-BRPL_ISGS_exbus!P40</f>
        <v>5.230938809717145E-4</v>
      </c>
      <c r="Q40" s="24">
        <f>BRPL_EOD!Q40-BRPL_ISGS_exbus!Q40</f>
        <v>-7.8295432921038355E-4</v>
      </c>
      <c r="R40" s="24">
        <f>BRPL_EOD!R40-BRPL_ISGS_exbus!R40</f>
        <v>2.584385656973609E-3</v>
      </c>
      <c r="S40" s="24">
        <f>BRPL_EOD!S40-BRPL_ISGS_exbus!S40</f>
        <v>5.7689713050308455E-3</v>
      </c>
      <c r="T40" s="24">
        <f>BRPL_EOD!T40-BRPL_ISGS_exbus!T40</f>
        <v>0</v>
      </c>
      <c r="U40" s="24">
        <f>BRPL_EOD!U40-BRPL_ISGS_exbus!U40</f>
        <v>-7.2597600872370549E-4</v>
      </c>
      <c r="V40" s="24">
        <f>BRPL_EOD!V40-BRPL_ISGS_exbus!V40</f>
        <v>2.9167492492483404E-3</v>
      </c>
      <c r="W40" s="24">
        <f>BRPL_EOD!W40-BRPL_ISGS_exbus!W40</f>
        <v>6.3183680220539884E-3</v>
      </c>
      <c r="X40" s="24">
        <f>BRPL_EOD!X40-BRPL_ISGS_exbus!X40</f>
        <v>2.0763589208669941E-3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-1.9297147198926723E-3</v>
      </c>
      <c r="L41" s="24">
        <f>BRPL_EOD!L41-BRPL_ISGS_exbus!L41</f>
        <v>-1.559449545860403E-4</v>
      </c>
      <c r="M41" s="24">
        <f>BRPL_EOD!M41-BRPL_ISGS_exbus!M41</f>
        <v>1.7325876383758043E-3</v>
      </c>
      <c r="N41" s="24">
        <f>BRPL_EOD!N41-BRPL_ISGS_exbus!N41</f>
        <v>-1.0294676509367662E-2</v>
      </c>
      <c r="O41" s="24">
        <f>BRPL_EOD!O41-BRPL_ISGS_exbus!O41</f>
        <v>-1.8992194057432243E-3</v>
      </c>
      <c r="P41" s="24">
        <f>BRPL_EOD!P41-BRPL_ISGS_exbus!P41</f>
        <v>5.230938809717145E-4</v>
      </c>
      <c r="Q41" s="24">
        <f>BRPL_EOD!Q41-BRPL_ISGS_exbus!Q41</f>
        <v>-7.8295432921038355E-4</v>
      </c>
      <c r="R41" s="24">
        <f>BRPL_EOD!R41-BRPL_ISGS_exbus!R41</f>
        <v>2.584385656973609E-3</v>
      </c>
      <c r="S41" s="24">
        <f>BRPL_EOD!S41-BRPL_ISGS_exbus!S41</f>
        <v>5.7689713050308455E-3</v>
      </c>
      <c r="T41" s="24">
        <f>BRPL_EOD!T41-BRPL_ISGS_exbus!T41</f>
        <v>0</v>
      </c>
      <c r="U41" s="24">
        <f>BRPL_EOD!U41-BRPL_ISGS_exbus!U41</f>
        <v>-7.2597600872370549E-4</v>
      </c>
      <c r="V41" s="24">
        <f>BRPL_EOD!V41-BRPL_ISGS_exbus!V41</f>
        <v>2.9167492492483404E-3</v>
      </c>
      <c r="W41" s="24">
        <f>BRPL_EOD!W41-BRPL_ISGS_exbus!W41</f>
        <v>6.3183680220539884E-3</v>
      </c>
      <c r="X41" s="24">
        <f>BRPL_EOD!X41-BRPL_ISGS_exbus!X41</f>
        <v>2.0763589208669941E-3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-1.9297147198926723E-3</v>
      </c>
      <c r="L42" s="24">
        <f>BRPL_EOD!L42-BRPL_ISGS_exbus!L42</f>
        <v>-1.559449545860403E-4</v>
      </c>
      <c r="M42" s="24">
        <f>BRPL_EOD!M42-BRPL_ISGS_exbus!M42</f>
        <v>1.7325876383758043E-3</v>
      </c>
      <c r="N42" s="24">
        <f>BRPL_EOD!N42-BRPL_ISGS_exbus!N42</f>
        <v>-1.0294676509367662E-2</v>
      </c>
      <c r="O42" s="24">
        <f>BRPL_EOD!O42-BRPL_ISGS_exbus!O42</f>
        <v>-1.8992194057432243E-3</v>
      </c>
      <c r="P42" s="24">
        <f>BRPL_EOD!P42-BRPL_ISGS_exbus!P42</f>
        <v>5.230938809717145E-4</v>
      </c>
      <c r="Q42" s="24">
        <f>BRPL_EOD!Q42-BRPL_ISGS_exbus!Q42</f>
        <v>-6.5823195876202334E-4</v>
      </c>
      <c r="R42" s="24">
        <f>BRPL_EOD!R42-BRPL_ISGS_exbus!R42</f>
        <v>4.1742343883655053E-4</v>
      </c>
      <c r="S42" s="24">
        <f>BRPL_EOD!S42-BRPL_ISGS_exbus!S42</f>
        <v>1.0342592592582633E-3</v>
      </c>
      <c r="T42" s="24">
        <f>BRPL_EOD!T42-BRPL_ISGS_exbus!T42</f>
        <v>0</v>
      </c>
      <c r="U42" s="24">
        <f>BRPL_EOD!U42-BRPL_ISGS_exbus!U42</f>
        <v>-7.2597600872370549E-4</v>
      </c>
      <c r="V42" s="24">
        <f>BRPL_EOD!V42-BRPL_ISGS_exbus!V42</f>
        <v>2.9167492492483404E-3</v>
      </c>
      <c r="W42" s="24">
        <f>BRPL_EOD!W42-BRPL_ISGS_exbus!W42</f>
        <v>6.3183680220539884E-3</v>
      </c>
      <c r="X42" s="24">
        <f>BRPL_EOD!X42-BRPL_ISGS_exbus!X42</f>
        <v>2.0763589208669941E-3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-1.9297147198926723E-3</v>
      </c>
      <c r="L43" s="24">
        <f>BRPL_EOD!L43-BRPL_ISGS_exbus!L43</f>
        <v>-1.559449545860403E-4</v>
      </c>
      <c r="M43" s="24">
        <f>BRPL_EOD!M43-BRPL_ISGS_exbus!M43</f>
        <v>1.7325876383758043E-3</v>
      </c>
      <c r="N43" s="24">
        <f>BRPL_EOD!N43-BRPL_ISGS_exbus!N43</f>
        <v>-1.0294676509367662E-2</v>
      </c>
      <c r="O43" s="24">
        <f>BRPL_EOD!O43-BRPL_ISGS_exbus!O43</f>
        <v>-1.8992194057432243E-3</v>
      </c>
      <c r="P43" s="24">
        <f>BRPL_EOD!P43-BRPL_ISGS_exbus!P43</f>
        <v>5.230938809717145E-4</v>
      </c>
      <c r="Q43" s="24">
        <f>BRPL_EOD!Q43-BRPL_ISGS_exbus!Q43</f>
        <v>-6.5823195876202334E-4</v>
      </c>
      <c r="R43" s="24">
        <f>BRPL_EOD!R43-BRPL_ISGS_exbus!R43</f>
        <v>4.1742343883655053E-4</v>
      </c>
      <c r="S43" s="24">
        <f>BRPL_EOD!S43-BRPL_ISGS_exbus!S43</f>
        <v>1.0342592592582633E-3</v>
      </c>
      <c r="T43" s="24">
        <f>BRPL_EOD!T43-BRPL_ISGS_exbus!T43</f>
        <v>0</v>
      </c>
      <c r="U43" s="24">
        <f>BRPL_EOD!U43-BRPL_ISGS_exbus!U43</f>
        <v>-7.2597600872370549E-4</v>
      </c>
      <c r="V43" s="24">
        <f>BRPL_EOD!V43-BRPL_ISGS_exbus!V43</f>
        <v>2.9167492492483404E-3</v>
      </c>
      <c r="W43" s="24">
        <f>BRPL_EOD!W43-BRPL_ISGS_exbus!W43</f>
        <v>6.3183680220539884E-3</v>
      </c>
      <c r="X43" s="24">
        <f>BRPL_EOD!X43-BRPL_ISGS_exbus!X43</f>
        <v>2.0763589208669941E-3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-1.9297147198926723E-3</v>
      </c>
      <c r="L44" s="24">
        <f>BRPL_EOD!L44-BRPL_ISGS_exbus!L44</f>
        <v>-1.559449545860403E-4</v>
      </c>
      <c r="M44" s="24">
        <f>BRPL_EOD!M44-BRPL_ISGS_exbus!M44</f>
        <v>1.7325876383758043E-3</v>
      </c>
      <c r="N44" s="24">
        <f>BRPL_EOD!N44-BRPL_ISGS_exbus!N44</f>
        <v>-1.0294676509367662E-2</v>
      </c>
      <c r="O44" s="24">
        <f>BRPL_EOD!O44-BRPL_ISGS_exbus!O44</f>
        <v>-1.8992194057432243E-3</v>
      </c>
      <c r="P44" s="24">
        <f>BRPL_EOD!P44-BRPL_ISGS_exbus!P44</f>
        <v>5.230938809717145E-4</v>
      </c>
      <c r="Q44" s="24">
        <f>BRPL_EOD!Q44-BRPL_ISGS_exbus!Q44</f>
        <v>-6.5823195876202334E-4</v>
      </c>
      <c r="R44" s="24">
        <f>BRPL_EOD!R44-BRPL_ISGS_exbus!R44</f>
        <v>4.1742343883655053E-4</v>
      </c>
      <c r="S44" s="24">
        <f>BRPL_EOD!S44-BRPL_ISGS_exbus!S44</f>
        <v>1.0342592592582633E-3</v>
      </c>
      <c r="T44" s="24">
        <f>BRPL_EOD!T44-BRPL_ISGS_exbus!T44</f>
        <v>0</v>
      </c>
      <c r="U44" s="24">
        <f>BRPL_EOD!U44-BRPL_ISGS_exbus!U44</f>
        <v>-7.2597600872370549E-4</v>
      </c>
      <c r="V44" s="24">
        <f>BRPL_EOD!V44-BRPL_ISGS_exbus!V44</f>
        <v>2.9167492492483404E-3</v>
      </c>
      <c r="W44" s="24">
        <f>BRPL_EOD!W44-BRPL_ISGS_exbus!W44</f>
        <v>6.3183680220539884E-3</v>
      </c>
      <c r="X44" s="24">
        <f>BRPL_EOD!X44-BRPL_ISGS_exbus!X44</f>
        <v>2.0763589208669941E-3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-1.9297147198926723E-3</v>
      </c>
      <c r="L45" s="24">
        <f>BRPL_EOD!L45-BRPL_ISGS_exbus!L45</f>
        <v>-1.559449545860403E-4</v>
      </c>
      <c r="M45" s="24">
        <f>BRPL_EOD!M45-BRPL_ISGS_exbus!M45</f>
        <v>1.7325876383758043E-3</v>
      </c>
      <c r="N45" s="24">
        <f>BRPL_EOD!N45-BRPL_ISGS_exbus!N45</f>
        <v>-1.0294676509367662E-2</v>
      </c>
      <c r="O45" s="24">
        <f>BRPL_EOD!O45-BRPL_ISGS_exbus!O45</f>
        <v>-1.8992194057432243E-3</v>
      </c>
      <c r="P45" s="24">
        <f>BRPL_EOD!P45-BRPL_ISGS_exbus!P45</f>
        <v>5.230938809717145E-4</v>
      </c>
      <c r="Q45" s="24">
        <f>BRPL_EOD!Q45-BRPL_ISGS_exbus!Q45</f>
        <v>-6.5823195876202334E-4</v>
      </c>
      <c r="R45" s="24">
        <f>BRPL_EOD!R45-BRPL_ISGS_exbus!R45</f>
        <v>4.1742343883655053E-4</v>
      </c>
      <c r="S45" s="24">
        <f>BRPL_EOD!S45-BRPL_ISGS_exbus!S45</f>
        <v>1.0342592592582633E-3</v>
      </c>
      <c r="T45" s="24">
        <f>BRPL_EOD!T45-BRPL_ISGS_exbus!T45</f>
        <v>0</v>
      </c>
      <c r="U45" s="24">
        <f>BRPL_EOD!U45-BRPL_ISGS_exbus!U45</f>
        <v>-7.2597600872370549E-4</v>
      </c>
      <c r="V45" s="24">
        <f>BRPL_EOD!V45-BRPL_ISGS_exbus!V45</f>
        <v>2.9167492492483404E-3</v>
      </c>
      <c r="W45" s="24">
        <f>BRPL_EOD!W45-BRPL_ISGS_exbus!W45</f>
        <v>6.3183680220539884E-3</v>
      </c>
      <c r="X45" s="24">
        <f>BRPL_EOD!X45-BRPL_ISGS_exbus!X45</f>
        <v>2.0763589208669941E-3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-1.9297147198926723E-3</v>
      </c>
      <c r="L46" s="24">
        <f>BRPL_EOD!L46-BRPL_ISGS_exbus!L46</f>
        <v>-1.559449545860403E-4</v>
      </c>
      <c r="M46" s="24">
        <f>BRPL_EOD!M46-BRPL_ISGS_exbus!M46</f>
        <v>1.7325876383758043E-3</v>
      </c>
      <c r="N46" s="24">
        <f>BRPL_EOD!N46-BRPL_ISGS_exbus!N46</f>
        <v>-1.0294676509367662E-2</v>
      </c>
      <c r="O46" s="24">
        <f>BRPL_EOD!O46-BRPL_ISGS_exbus!O46</f>
        <v>-1.8992194057432243E-3</v>
      </c>
      <c r="P46" s="24">
        <f>BRPL_EOD!P46-BRPL_ISGS_exbus!P46</f>
        <v>5.230938809717145E-4</v>
      </c>
      <c r="Q46" s="24">
        <f>BRPL_EOD!Q46-BRPL_ISGS_exbus!Q46</f>
        <v>-6.5823195876202334E-4</v>
      </c>
      <c r="R46" s="24">
        <f>BRPL_EOD!R46-BRPL_ISGS_exbus!R46</f>
        <v>4.1742343883655053E-4</v>
      </c>
      <c r="S46" s="24">
        <f>BRPL_EOD!S46-BRPL_ISGS_exbus!S46</f>
        <v>1.0342592592582633E-3</v>
      </c>
      <c r="T46" s="24">
        <f>BRPL_EOD!T46-BRPL_ISGS_exbus!T46</f>
        <v>0</v>
      </c>
      <c r="U46" s="24">
        <f>BRPL_EOD!U46-BRPL_ISGS_exbus!U46</f>
        <v>-7.2597600872370549E-4</v>
      </c>
      <c r="V46" s="24">
        <f>BRPL_EOD!V46-BRPL_ISGS_exbus!V46</f>
        <v>2.9167492492483404E-3</v>
      </c>
      <c r="W46" s="24">
        <f>BRPL_EOD!W46-BRPL_ISGS_exbus!W46</f>
        <v>6.3183680220539884E-3</v>
      </c>
      <c r="X46" s="24">
        <f>BRPL_EOD!X46-BRPL_ISGS_exbus!X46</f>
        <v>2.0763589208669941E-3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3.1427230749159207E-4</v>
      </c>
      <c r="L47" s="24">
        <f>BRPL_EOD!L47-BRPL_ISGS_exbus!L47</f>
        <v>-1.559449545860403E-4</v>
      </c>
      <c r="M47" s="24">
        <f>BRPL_EOD!M47-BRPL_ISGS_exbus!M47</f>
        <v>1.7325876383758043E-3</v>
      </c>
      <c r="N47" s="24">
        <f>BRPL_EOD!N47-BRPL_ISGS_exbus!N47</f>
        <v>-1.0294676509367662E-2</v>
      </c>
      <c r="O47" s="24">
        <f>BRPL_EOD!O47-BRPL_ISGS_exbus!O47</f>
        <v>-1.8992194057432243E-3</v>
      </c>
      <c r="P47" s="24">
        <f>BRPL_EOD!P47-BRPL_ISGS_exbus!P47</f>
        <v>5.230938809717145E-4</v>
      </c>
      <c r="Q47" s="24">
        <f>BRPL_EOD!Q47-BRPL_ISGS_exbus!Q47</f>
        <v>-6.5823195876202334E-4</v>
      </c>
      <c r="R47" s="24">
        <f>BRPL_EOD!R47-BRPL_ISGS_exbus!R47</f>
        <v>4.1742343883655053E-4</v>
      </c>
      <c r="S47" s="24">
        <f>BRPL_EOD!S47-BRPL_ISGS_exbus!S47</f>
        <v>1.0342592592582633E-3</v>
      </c>
      <c r="T47" s="24">
        <f>BRPL_EOD!T47-BRPL_ISGS_exbus!T47</f>
        <v>0</v>
      </c>
      <c r="U47" s="24">
        <f>BRPL_EOD!U47-BRPL_ISGS_exbus!U47</f>
        <v>-7.2597600872370549E-4</v>
      </c>
      <c r="V47" s="24">
        <f>BRPL_EOD!V47-BRPL_ISGS_exbus!V47</f>
        <v>2.9167492492483404E-3</v>
      </c>
      <c r="W47" s="24">
        <f>BRPL_EOD!W47-BRPL_ISGS_exbus!W47</f>
        <v>6.3183680220539884E-3</v>
      </c>
      <c r="X47" s="24">
        <f>BRPL_EOD!X47-BRPL_ISGS_exbus!X47</f>
        <v>2.0763589208669941E-3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-3.740018484279517E-3</v>
      </c>
      <c r="L48" s="24">
        <f>BRPL_EOD!L48-BRPL_ISGS_exbus!L48</f>
        <v>-5.046069868885894E-5</v>
      </c>
      <c r="M48" s="24">
        <f>BRPL_EOD!M48-BRPL_ISGS_exbus!M48</f>
        <v>1.7325876383758043E-3</v>
      </c>
      <c r="N48" s="24">
        <f>BRPL_EOD!N48-BRPL_ISGS_exbus!N48</f>
        <v>-1.0294676509367662E-2</v>
      </c>
      <c r="O48" s="24">
        <f>BRPL_EOD!O48-BRPL_ISGS_exbus!O48</f>
        <v>-1.8992194057432243E-3</v>
      </c>
      <c r="P48" s="24">
        <f>BRPL_EOD!P48-BRPL_ISGS_exbus!P48</f>
        <v>5.230938809717145E-4</v>
      </c>
      <c r="Q48" s="24">
        <f>BRPL_EOD!Q48-BRPL_ISGS_exbus!Q48</f>
        <v>-6.5823195876202334E-4</v>
      </c>
      <c r="R48" s="24">
        <f>BRPL_EOD!R48-BRPL_ISGS_exbus!R48</f>
        <v>4.1742343883655053E-4</v>
      </c>
      <c r="S48" s="24">
        <f>BRPL_EOD!S48-BRPL_ISGS_exbus!S48</f>
        <v>1.0342592592582633E-3</v>
      </c>
      <c r="T48" s="24">
        <f>BRPL_EOD!T48-BRPL_ISGS_exbus!T48</f>
        <v>0</v>
      </c>
      <c r="U48" s="24">
        <f>BRPL_EOD!U48-BRPL_ISGS_exbus!U48</f>
        <v>-7.2597600872370549E-4</v>
      </c>
      <c r="V48" s="24">
        <f>BRPL_EOD!V48-BRPL_ISGS_exbus!V48</f>
        <v>2.9167492492483404E-3</v>
      </c>
      <c r="W48" s="24">
        <f>BRPL_EOD!W48-BRPL_ISGS_exbus!W48</f>
        <v>6.3183680220539884E-3</v>
      </c>
      <c r="X48" s="24">
        <f>BRPL_EOD!X48-BRPL_ISGS_exbus!X48</f>
        <v>2.0763589208669941E-3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-5.6915577778227089E-3</v>
      </c>
      <c r="L49" s="24">
        <f>BRPL_EOD!L49-BRPL_ISGS_exbus!L49</f>
        <v>-1.4441553823818509E-4</v>
      </c>
      <c r="M49" s="24">
        <f>BRPL_EOD!M49-BRPL_ISGS_exbus!M49</f>
        <v>1.7325876383758043E-3</v>
      </c>
      <c r="N49" s="24">
        <f>BRPL_EOD!N49-BRPL_ISGS_exbus!N49</f>
        <v>-1.0294676509367662E-2</v>
      </c>
      <c r="O49" s="24">
        <f>BRPL_EOD!O49-BRPL_ISGS_exbus!O49</f>
        <v>-1.8992194057432243E-3</v>
      </c>
      <c r="P49" s="24">
        <f>BRPL_EOD!P49-BRPL_ISGS_exbus!P49</f>
        <v>5.230938809717145E-4</v>
      </c>
      <c r="Q49" s="24">
        <f>BRPL_EOD!Q49-BRPL_ISGS_exbus!Q49</f>
        <v>-6.5823195876202334E-4</v>
      </c>
      <c r="R49" s="24">
        <f>BRPL_EOD!R49-BRPL_ISGS_exbus!R49</f>
        <v>4.1742343883655053E-4</v>
      </c>
      <c r="S49" s="24">
        <f>BRPL_EOD!S49-BRPL_ISGS_exbus!S49</f>
        <v>1.0342592592582633E-3</v>
      </c>
      <c r="T49" s="24">
        <f>BRPL_EOD!T49-BRPL_ISGS_exbus!T49</f>
        <v>0</v>
      </c>
      <c r="U49" s="24">
        <f>BRPL_EOD!U49-BRPL_ISGS_exbus!U49</f>
        <v>-7.2597600872370549E-4</v>
      </c>
      <c r="V49" s="24">
        <f>BRPL_EOD!V49-BRPL_ISGS_exbus!V49</f>
        <v>2.9167492492483404E-3</v>
      </c>
      <c r="W49" s="24">
        <f>BRPL_EOD!W49-BRPL_ISGS_exbus!W49</f>
        <v>6.3183680220539884E-3</v>
      </c>
      <c r="X49" s="24">
        <f>BRPL_EOD!X49-BRPL_ISGS_exbus!X49</f>
        <v>2.0763589208669941E-3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2.9947278636655028E-4</v>
      </c>
      <c r="L50" s="24">
        <f>BRPL_EOD!L50-BRPL_ISGS_exbus!L50</f>
        <v>-1.5316070642867885E-4</v>
      </c>
      <c r="M50" s="24">
        <f>BRPL_EOD!M50-BRPL_ISGS_exbus!M50</f>
        <v>1.7325876383758043E-3</v>
      </c>
      <c r="N50" s="24">
        <f>BRPL_EOD!N50-BRPL_ISGS_exbus!N50</f>
        <v>-1.0294676509367662E-2</v>
      </c>
      <c r="O50" s="24">
        <f>BRPL_EOD!O50-BRPL_ISGS_exbus!O50</f>
        <v>-1.8992194057432243E-3</v>
      </c>
      <c r="P50" s="24">
        <f>BRPL_EOD!P50-BRPL_ISGS_exbus!P50</f>
        <v>5.230938809717145E-4</v>
      </c>
      <c r="Q50" s="24">
        <f>BRPL_EOD!Q50-BRPL_ISGS_exbus!Q50</f>
        <v>-6.5823195876202334E-4</v>
      </c>
      <c r="R50" s="24">
        <f>BRPL_EOD!R50-BRPL_ISGS_exbus!R50</f>
        <v>4.1742343883655053E-4</v>
      </c>
      <c r="S50" s="24">
        <f>BRPL_EOD!S50-BRPL_ISGS_exbus!S50</f>
        <v>1.0342592592582633E-3</v>
      </c>
      <c r="T50" s="24">
        <f>BRPL_EOD!T50-BRPL_ISGS_exbus!T50</f>
        <v>0</v>
      </c>
      <c r="U50" s="24">
        <f>BRPL_EOD!U50-BRPL_ISGS_exbus!U50</f>
        <v>-7.2597600872370549E-4</v>
      </c>
      <c r="V50" s="24">
        <f>BRPL_EOD!V50-BRPL_ISGS_exbus!V50</f>
        <v>2.9167492492483404E-3</v>
      </c>
      <c r="W50" s="24">
        <f>BRPL_EOD!W50-BRPL_ISGS_exbus!W50</f>
        <v>6.3183680220539884E-3</v>
      </c>
      <c r="X50" s="24">
        <f>BRPL_EOD!X50-BRPL_ISGS_exbus!X50</f>
        <v>2.0763589208669941E-3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2.9567541110964157E-4</v>
      </c>
      <c r="L51" s="24">
        <f>BRPL_EOD!L51-BRPL_ISGS_exbus!L51</f>
        <v>-1.3663979605915699E-4</v>
      </c>
      <c r="M51" s="24">
        <f>BRPL_EOD!M51-BRPL_ISGS_exbus!M51</f>
        <v>1.7325876383758043E-3</v>
      </c>
      <c r="N51" s="24">
        <f>BRPL_EOD!N51-BRPL_ISGS_exbus!N51</f>
        <v>-1.0294676509367662E-2</v>
      </c>
      <c r="O51" s="24">
        <f>BRPL_EOD!O51-BRPL_ISGS_exbus!O51</f>
        <v>-1.8992194057432243E-3</v>
      </c>
      <c r="P51" s="24">
        <f>BRPL_EOD!P51-BRPL_ISGS_exbus!P51</f>
        <v>5.230938809717145E-4</v>
      </c>
      <c r="Q51" s="24">
        <f>BRPL_EOD!Q51-BRPL_ISGS_exbus!Q51</f>
        <v>-6.5823195876202334E-4</v>
      </c>
      <c r="R51" s="24">
        <f>BRPL_EOD!R51-BRPL_ISGS_exbus!R51</f>
        <v>6.076210818307004E-3</v>
      </c>
      <c r="S51" s="24">
        <f>BRPL_EOD!S51-BRPL_ISGS_exbus!S51</f>
        <v>1.0342592592582633E-3</v>
      </c>
      <c r="T51" s="24">
        <f>BRPL_EOD!T51-BRPL_ISGS_exbus!T51</f>
        <v>0</v>
      </c>
      <c r="U51" s="24">
        <f>BRPL_EOD!U51-BRPL_ISGS_exbus!U51</f>
        <v>-7.2597600872370549E-4</v>
      </c>
      <c r="V51" s="24">
        <f>BRPL_EOD!V51-BRPL_ISGS_exbus!V51</f>
        <v>2.9167492492483404E-3</v>
      </c>
      <c r="W51" s="24">
        <f>BRPL_EOD!W51-BRPL_ISGS_exbus!W51</f>
        <v>6.36191949910625E-3</v>
      </c>
      <c r="X51" s="24">
        <f>BRPL_EOD!X51-BRPL_ISGS_exbus!X51</f>
        <v>2.0763589208669941E-3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-3.4577584198132172E-3</v>
      </c>
      <c r="L52" s="24">
        <f>BRPL_EOD!L52-BRPL_ISGS_exbus!L52</f>
        <v>-1.8525454680951015E-4</v>
      </c>
      <c r="M52" s="24">
        <f>BRPL_EOD!M52-BRPL_ISGS_exbus!M52</f>
        <v>1.7325876383758043E-3</v>
      </c>
      <c r="N52" s="24">
        <f>BRPL_EOD!N52-BRPL_ISGS_exbus!N52</f>
        <v>-1.0294676509367662E-2</v>
      </c>
      <c r="O52" s="24">
        <f>BRPL_EOD!O52-BRPL_ISGS_exbus!O52</f>
        <v>-1.8992194057432243E-3</v>
      </c>
      <c r="P52" s="24">
        <f>BRPL_EOD!P52-BRPL_ISGS_exbus!P52</f>
        <v>5.230938809717145E-4</v>
      </c>
      <c r="Q52" s="24">
        <f>BRPL_EOD!Q52-BRPL_ISGS_exbus!Q52</f>
        <v>-7.0175308642017598E-4</v>
      </c>
      <c r="R52" s="24">
        <f>BRPL_EOD!R52-BRPL_ISGS_exbus!R52</f>
        <v>6.076210818307004E-3</v>
      </c>
      <c r="S52" s="24">
        <f>BRPL_EOD!S52-BRPL_ISGS_exbus!S52</f>
        <v>-1.1283500281367154E-3</v>
      </c>
      <c r="T52" s="24">
        <f>BRPL_EOD!T52-BRPL_ISGS_exbus!T52</f>
        <v>0</v>
      </c>
      <c r="U52" s="24">
        <f>BRPL_EOD!U52-BRPL_ISGS_exbus!U52</f>
        <v>-7.2597600872370549E-4</v>
      </c>
      <c r="V52" s="24">
        <f>BRPL_EOD!V52-BRPL_ISGS_exbus!V52</f>
        <v>2.9167492492483404E-3</v>
      </c>
      <c r="W52" s="24">
        <f>BRPL_EOD!W52-BRPL_ISGS_exbus!W52</f>
        <v>6.36191949910625E-3</v>
      </c>
      <c r="X52" s="24">
        <f>BRPL_EOD!X52-BRPL_ISGS_exbus!X52</f>
        <v>2.0763589208669941E-3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-3.4577584198132172E-3</v>
      </c>
      <c r="L53" s="24">
        <f>BRPL_EOD!L53-BRPL_ISGS_exbus!L53</f>
        <v>-1.7089249492885372E-4</v>
      </c>
      <c r="M53" s="24">
        <f>BRPL_EOD!M53-BRPL_ISGS_exbus!M53</f>
        <v>1.7325876383758043E-3</v>
      </c>
      <c r="N53" s="24">
        <f>BRPL_EOD!N53-BRPL_ISGS_exbus!N53</f>
        <v>-1.0294676509367662E-2</v>
      </c>
      <c r="O53" s="24">
        <f>BRPL_EOD!O53-BRPL_ISGS_exbus!O53</f>
        <v>-1.8992194057432243E-3</v>
      </c>
      <c r="P53" s="24">
        <f>BRPL_EOD!P53-BRPL_ISGS_exbus!P53</f>
        <v>5.230938809717145E-4</v>
      </c>
      <c r="Q53" s="24">
        <f>BRPL_EOD!Q53-BRPL_ISGS_exbus!Q53</f>
        <v>1.7810802005016058E-3</v>
      </c>
      <c r="R53" s="24">
        <f>BRPL_EOD!R53-BRPL_ISGS_exbus!R53</f>
        <v>1.2956612331667117E-3</v>
      </c>
      <c r="S53" s="24">
        <f>BRPL_EOD!S53-BRPL_ISGS_exbus!S53</f>
        <v>-1.1283500281367154E-3</v>
      </c>
      <c r="T53" s="24">
        <f>BRPL_EOD!T53-BRPL_ISGS_exbus!T53</f>
        <v>0</v>
      </c>
      <c r="U53" s="24">
        <f>BRPL_EOD!U53-BRPL_ISGS_exbus!U53</f>
        <v>-7.2597600872370549E-4</v>
      </c>
      <c r="V53" s="24">
        <f>BRPL_EOD!V53-BRPL_ISGS_exbus!V53</f>
        <v>2.9167492492483404E-3</v>
      </c>
      <c r="W53" s="24">
        <f>BRPL_EOD!W53-BRPL_ISGS_exbus!W53</f>
        <v>3.0213565022432221E-3</v>
      </c>
      <c r="X53" s="24">
        <f>BRPL_EOD!X53-BRPL_ISGS_exbus!X53</f>
        <v>2.0763589208669941E-3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-3.4577584198132172E-3</v>
      </c>
      <c r="L54" s="24">
        <f>BRPL_EOD!L54-BRPL_ISGS_exbus!L54</f>
        <v>-1.7089249492885372E-4</v>
      </c>
      <c r="M54" s="24">
        <f>BRPL_EOD!M54-BRPL_ISGS_exbus!M54</f>
        <v>1.7325876383758043E-3</v>
      </c>
      <c r="N54" s="24">
        <f>BRPL_EOD!N54-BRPL_ISGS_exbus!N54</f>
        <v>-1.0294676509367662E-2</v>
      </c>
      <c r="O54" s="24">
        <f>BRPL_EOD!O54-BRPL_ISGS_exbus!O54</f>
        <v>-1.8992194057432243E-3</v>
      </c>
      <c r="P54" s="24">
        <f>BRPL_EOD!P54-BRPL_ISGS_exbus!P54</f>
        <v>5.230938809717145E-4</v>
      </c>
      <c r="Q54" s="24">
        <f>BRPL_EOD!Q54-BRPL_ISGS_exbus!Q54</f>
        <v>4.13642960812588E-5</v>
      </c>
      <c r="R54" s="24">
        <f>BRPL_EOD!R54-BRPL_ISGS_exbus!R54</f>
        <v>3.7855138950160239E-3</v>
      </c>
      <c r="S54" s="24">
        <f>BRPL_EOD!S54-BRPL_ISGS_exbus!S54</f>
        <v>-4.659470588234349E-3</v>
      </c>
      <c r="T54" s="24">
        <f>BRPL_EOD!T54-BRPL_ISGS_exbus!T54</f>
        <v>0</v>
      </c>
      <c r="U54" s="24">
        <f>BRPL_EOD!U54-BRPL_ISGS_exbus!U54</f>
        <v>-7.2597600872370549E-4</v>
      </c>
      <c r="V54" s="24">
        <f>BRPL_EOD!V54-BRPL_ISGS_exbus!V54</f>
        <v>2.9167492492483404E-3</v>
      </c>
      <c r="W54" s="24">
        <f>BRPL_EOD!W54-BRPL_ISGS_exbus!W54</f>
        <v>3.0213565022432221E-3</v>
      </c>
      <c r="X54" s="24">
        <f>BRPL_EOD!X54-BRPL_ISGS_exbus!X54</f>
        <v>2.0763589208669941E-3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-3.4577584198132172E-3</v>
      </c>
      <c r="L55" s="24">
        <f>BRPL_EOD!L55-BRPL_ISGS_exbus!L55</f>
        <v>-1.7089249492885372E-4</v>
      </c>
      <c r="M55" s="24">
        <f>BRPL_EOD!M55-BRPL_ISGS_exbus!M55</f>
        <v>1.7325876383758043E-3</v>
      </c>
      <c r="N55" s="24">
        <f>BRPL_EOD!N55-BRPL_ISGS_exbus!N55</f>
        <v>-1.0294676509367662E-2</v>
      </c>
      <c r="O55" s="24">
        <f>BRPL_EOD!O55-BRPL_ISGS_exbus!O55</f>
        <v>-1.8992194057432243E-3</v>
      </c>
      <c r="P55" s="24">
        <f>BRPL_EOD!P55-BRPL_ISGS_exbus!P55</f>
        <v>5.230938809717145E-4</v>
      </c>
      <c r="Q55" s="24">
        <f>BRPL_EOD!Q55-BRPL_ISGS_exbus!Q55</f>
        <v>2.1954173106641939E-3</v>
      </c>
      <c r="R55" s="24">
        <f>BRPL_EOD!R55-BRPL_ISGS_exbus!R55</f>
        <v>3.7855138950160239E-3</v>
      </c>
      <c r="S55" s="24">
        <f>BRPL_EOD!S55-BRPL_ISGS_exbus!S55</f>
        <v>2.4785564120488601E-4</v>
      </c>
      <c r="T55" s="24">
        <f>BRPL_EOD!T55-BRPL_ISGS_exbus!T55</f>
        <v>0</v>
      </c>
      <c r="U55" s="24">
        <f>BRPL_EOD!U55-BRPL_ISGS_exbus!U55</f>
        <v>-7.2597600872370549E-4</v>
      </c>
      <c r="V55" s="24">
        <f>BRPL_EOD!V55-BRPL_ISGS_exbus!V55</f>
        <v>-1.6957041463347977E-3</v>
      </c>
      <c r="W55" s="24">
        <f>BRPL_EOD!W55-BRPL_ISGS_exbus!W55</f>
        <v>6.6085400569448893E-4</v>
      </c>
      <c r="X55" s="24">
        <f>BRPL_EOD!X55-BRPL_ISGS_exbus!X55</f>
        <v>1.4214606327485058E-3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-3.4577584198132172E-3</v>
      </c>
      <c r="L56" s="24">
        <f>BRPL_EOD!L56-BRPL_ISGS_exbus!L56</f>
        <v>-1.7089249492885372E-4</v>
      </c>
      <c r="M56" s="24">
        <f>BRPL_EOD!M56-BRPL_ISGS_exbus!M56</f>
        <v>1.7325876383758043E-3</v>
      </c>
      <c r="N56" s="24">
        <f>BRPL_EOD!N56-BRPL_ISGS_exbus!N56</f>
        <v>-1.0294676509367662E-2</v>
      </c>
      <c r="O56" s="24">
        <f>BRPL_EOD!O56-BRPL_ISGS_exbus!O56</f>
        <v>-1.8992194057432243E-3</v>
      </c>
      <c r="P56" s="24">
        <f>BRPL_EOD!P56-BRPL_ISGS_exbus!P56</f>
        <v>5.230938809717145E-4</v>
      </c>
      <c r="Q56" s="24">
        <f>BRPL_EOD!Q56-BRPL_ISGS_exbus!Q56</f>
        <v>2.1954173106641939E-3</v>
      </c>
      <c r="R56" s="24">
        <f>BRPL_EOD!R56-BRPL_ISGS_exbus!R56</f>
        <v>3.7855138950160239E-3</v>
      </c>
      <c r="S56" s="24">
        <f>BRPL_EOD!S56-BRPL_ISGS_exbus!S56</f>
        <v>2.4785564120488601E-4</v>
      </c>
      <c r="T56" s="24">
        <f>BRPL_EOD!T56-BRPL_ISGS_exbus!T56</f>
        <v>0</v>
      </c>
      <c r="U56" s="24">
        <f>BRPL_EOD!U56-BRPL_ISGS_exbus!U56</f>
        <v>-7.2597600872370549E-4</v>
      </c>
      <c r="V56" s="24">
        <f>BRPL_EOD!V56-BRPL_ISGS_exbus!V56</f>
        <v>6.8989964157495365E-5</v>
      </c>
      <c r="W56" s="24">
        <f>BRPL_EOD!W56-BRPL_ISGS_exbus!W56</f>
        <v>6.6085400569448893E-4</v>
      </c>
      <c r="X56" s="24">
        <f>BRPL_EOD!X56-BRPL_ISGS_exbus!X56</f>
        <v>1.4214606327485058E-3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-3.4577584198132172E-3</v>
      </c>
      <c r="L57" s="24">
        <f>BRPL_EOD!L57-BRPL_ISGS_exbus!L57</f>
        <v>-1.7089249492885372E-4</v>
      </c>
      <c r="M57" s="24">
        <f>BRPL_EOD!M57-BRPL_ISGS_exbus!M57</f>
        <v>1.7325876383758043E-3</v>
      </c>
      <c r="N57" s="24">
        <f>BRPL_EOD!N57-BRPL_ISGS_exbus!N57</f>
        <v>-1.0294676509367662E-2</v>
      </c>
      <c r="O57" s="24">
        <f>BRPL_EOD!O57-BRPL_ISGS_exbus!O57</f>
        <v>-1.8992194057432243E-3</v>
      </c>
      <c r="P57" s="24">
        <f>BRPL_EOD!P57-BRPL_ISGS_exbus!P57</f>
        <v>5.230938809717145E-4</v>
      </c>
      <c r="Q57" s="24">
        <f>BRPL_EOD!Q57-BRPL_ISGS_exbus!Q57</f>
        <v>2.1954173106641939E-3</v>
      </c>
      <c r="R57" s="24">
        <f>BRPL_EOD!R57-BRPL_ISGS_exbus!R57</f>
        <v>3.7855138950160239E-3</v>
      </c>
      <c r="S57" s="24">
        <f>BRPL_EOD!S57-BRPL_ISGS_exbus!S57</f>
        <v>2.4785564120488601E-4</v>
      </c>
      <c r="T57" s="24">
        <f>BRPL_EOD!T57-BRPL_ISGS_exbus!T57</f>
        <v>0</v>
      </c>
      <c r="U57" s="24">
        <f>BRPL_EOD!U57-BRPL_ISGS_exbus!U57</f>
        <v>-7.2597600872370549E-4</v>
      </c>
      <c r="V57" s="24">
        <f>BRPL_EOD!V57-BRPL_ISGS_exbus!V57</f>
        <v>-1.55038216560488E-3</v>
      </c>
      <c r="W57" s="24">
        <f>BRPL_EOD!W57-BRPL_ISGS_exbus!W57</f>
        <v>6.6085400569448893E-4</v>
      </c>
      <c r="X57" s="24">
        <f>BRPL_EOD!X57-BRPL_ISGS_exbus!X57</f>
        <v>1.4214606327485058E-3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-3.4577584198132172E-3</v>
      </c>
      <c r="L58" s="24">
        <f>BRPL_EOD!L58-BRPL_ISGS_exbus!L58</f>
        <v>-1.7089249492885372E-4</v>
      </c>
      <c r="M58" s="24">
        <f>BRPL_EOD!M58-BRPL_ISGS_exbus!M58</f>
        <v>1.7325876383758043E-3</v>
      </c>
      <c r="N58" s="24">
        <f>BRPL_EOD!N58-BRPL_ISGS_exbus!N58</f>
        <v>-1.0294676509367662E-2</v>
      </c>
      <c r="O58" s="24">
        <f>BRPL_EOD!O58-BRPL_ISGS_exbus!O58</f>
        <v>-1.8992194057432243E-3</v>
      </c>
      <c r="P58" s="24">
        <f>BRPL_EOD!P58-BRPL_ISGS_exbus!P58</f>
        <v>5.230938809717145E-4</v>
      </c>
      <c r="Q58" s="24">
        <f>BRPL_EOD!Q58-BRPL_ISGS_exbus!Q58</f>
        <v>2.1954173106641939E-3</v>
      </c>
      <c r="R58" s="24">
        <f>BRPL_EOD!R58-BRPL_ISGS_exbus!R58</f>
        <v>3.7855138950160239E-3</v>
      </c>
      <c r="S58" s="24">
        <f>BRPL_EOD!S58-BRPL_ISGS_exbus!S58</f>
        <v>2.4785564120488601E-4</v>
      </c>
      <c r="T58" s="24">
        <f>BRPL_EOD!T58-BRPL_ISGS_exbus!T58</f>
        <v>0</v>
      </c>
      <c r="U58" s="24">
        <f>BRPL_EOD!U58-BRPL_ISGS_exbus!U58</f>
        <v>-7.2597600872370549E-4</v>
      </c>
      <c r="V58" s="24">
        <f>BRPL_EOD!V58-BRPL_ISGS_exbus!V58</f>
        <v>4.3882010197116017E-5</v>
      </c>
      <c r="W58" s="24">
        <f>BRPL_EOD!W58-BRPL_ISGS_exbus!W58</f>
        <v>2.3285245901636387E-3</v>
      </c>
      <c r="X58" s="24">
        <f>BRPL_EOD!X58-BRPL_ISGS_exbus!X58</f>
        <v>1.4214606327485058E-3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-3.4577584198132172E-3</v>
      </c>
      <c r="L59" s="24">
        <f>BRPL_EOD!L59-BRPL_ISGS_exbus!L59</f>
        <v>-1.7089249492885372E-4</v>
      </c>
      <c r="M59" s="24">
        <f>BRPL_EOD!M59-BRPL_ISGS_exbus!M59</f>
        <v>1.7325876383758043E-3</v>
      </c>
      <c r="N59" s="24">
        <f>BRPL_EOD!N59-BRPL_ISGS_exbus!N59</f>
        <v>-1.0294676509367662E-2</v>
      </c>
      <c r="O59" s="24">
        <f>BRPL_EOD!O59-BRPL_ISGS_exbus!O59</f>
        <v>-1.8992194057432243E-3</v>
      </c>
      <c r="P59" s="24">
        <f>BRPL_EOD!P59-BRPL_ISGS_exbus!P59</f>
        <v>5.230938809717145E-4</v>
      </c>
      <c r="Q59" s="24">
        <f>BRPL_EOD!Q59-BRPL_ISGS_exbus!Q59</f>
        <v>2.1954173106641939E-3</v>
      </c>
      <c r="R59" s="24">
        <f>BRPL_EOD!R59-BRPL_ISGS_exbus!R59</f>
        <v>3.7855138950160239E-3</v>
      </c>
      <c r="S59" s="24">
        <f>BRPL_EOD!S59-BRPL_ISGS_exbus!S59</f>
        <v>2.4785564120488601E-4</v>
      </c>
      <c r="T59" s="24">
        <f>BRPL_EOD!T59-BRPL_ISGS_exbus!T59</f>
        <v>0</v>
      </c>
      <c r="U59" s="24">
        <f>BRPL_EOD!U59-BRPL_ISGS_exbus!U59</f>
        <v>-7.2597600872370549E-4</v>
      </c>
      <c r="V59" s="24">
        <f>BRPL_EOD!V59-BRPL_ISGS_exbus!V59</f>
        <v>4.3882010197116017E-5</v>
      </c>
      <c r="W59" s="24">
        <f>BRPL_EOD!W59-BRPL_ISGS_exbus!W59</f>
        <v>2.3285245901636387E-3</v>
      </c>
      <c r="X59" s="24">
        <f>BRPL_EOD!X59-BRPL_ISGS_exbus!X59</f>
        <v>1.4214606327485058E-3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-3.4577584198132172E-3</v>
      </c>
      <c r="L60" s="24">
        <f>BRPL_EOD!L60-BRPL_ISGS_exbus!L60</f>
        <v>-1.7089249492885372E-4</v>
      </c>
      <c r="M60" s="24">
        <f>BRPL_EOD!M60-BRPL_ISGS_exbus!M60</f>
        <v>1.7325876383758043E-3</v>
      </c>
      <c r="N60" s="24">
        <f>BRPL_EOD!N60-BRPL_ISGS_exbus!N60</f>
        <v>-1.0294676509367662E-2</v>
      </c>
      <c r="O60" s="24">
        <f>BRPL_EOD!O60-BRPL_ISGS_exbus!O60</f>
        <v>-1.8992194057432243E-3</v>
      </c>
      <c r="P60" s="24">
        <f>BRPL_EOD!P60-BRPL_ISGS_exbus!P60</f>
        <v>5.230938809717145E-4</v>
      </c>
      <c r="Q60" s="24">
        <f>BRPL_EOD!Q60-BRPL_ISGS_exbus!Q60</f>
        <v>2.1954173106641939E-3</v>
      </c>
      <c r="R60" s="24">
        <f>BRPL_EOD!R60-BRPL_ISGS_exbus!R60</f>
        <v>3.7855138950160239E-3</v>
      </c>
      <c r="S60" s="24">
        <f>BRPL_EOD!S60-BRPL_ISGS_exbus!S60</f>
        <v>2.4785564120488601E-4</v>
      </c>
      <c r="T60" s="24">
        <f>BRPL_EOD!T60-BRPL_ISGS_exbus!T60</f>
        <v>0</v>
      </c>
      <c r="U60" s="24">
        <f>BRPL_EOD!U60-BRPL_ISGS_exbus!U60</f>
        <v>-7.2597600872370549E-4</v>
      </c>
      <c r="V60" s="24">
        <f>BRPL_EOD!V60-BRPL_ISGS_exbus!V60</f>
        <v>4.3882010197116017E-5</v>
      </c>
      <c r="W60" s="24">
        <f>BRPL_EOD!W60-BRPL_ISGS_exbus!W60</f>
        <v>2.3285245901636387E-3</v>
      </c>
      <c r="X60" s="24">
        <f>BRPL_EOD!X60-BRPL_ISGS_exbus!X60</f>
        <v>1.4214606327485058E-3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-3.4577584198132172E-3</v>
      </c>
      <c r="L61" s="24">
        <f>BRPL_EOD!L61-BRPL_ISGS_exbus!L61</f>
        <v>-1.7089249492885372E-4</v>
      </c>
      <c r="M61" s="24">
        <f>BRPL_EOD!M61-BRPL_ISGS_exbus!M61</f>
        <v>1.7325876383758043E-3</v>
      </c>
      <c r="N61" s="24">
        <f>BRPL_EOD!N61-BRPL_ISGS_exbus!N61</f>
        <v>-1.0294676509367662E-2</v>
      </c>
      <c r="O61" s="24">
        <f>BRPL_EOD!O61-BRPL_ISGS_exbus!O61</f>
        <v>-1.8992194057432243E-3</v>
      </c>
      <c r="P61" s="24">
        <f>BRPL_EOD!P61-BRPL_ISGS_exbus!P61</f>
        <v>5.230938809717145E-4</v>
      </c>
      <c r="Q61" s="24">
        <f>BRPL_EOD!Q61-BRPL_ISGS_exbus!Q61</f>
        <v>2.1954173106641939E-3</v>
      </c>
      <c r="R61" s="24">
        <f>BRPL_EOD!R61-BRPL_ISGS_exbus!R61</f>
        <v>3.7855138950160239E-3</v>
      </c>
      <c r="S61" s="24">
        <f>BRPL_EOD!S61-BRPL_ISGS_exbus!S61</f>
        <v>2.4785564120488601E-4</v>
      </c>
      <c r="T61" s="24">
        <f>BRPL_EOD!T61-BRPL_ISGS_exbus!T61</f>
        <v>0</v>
      </c>
      <c r="U61" s="24">
        <f>BRPL_EOD!U61-BRPL_ISGS_exbus!U61</f>
        <v>-7.2597600872370549E-4</v>
      </c>
      <c r="V61" s="24">
        <f>BRPL_EOD!V61-BRPL_ISGS_exbus!V61</f>
        <v>4.3882010197116017E-5</v>
      </c>
      <c r="W61" s="24">
        <f>BRPL_EOD!W61-BRPL_ISGS_exbus!W61</f>
        <v>2.3285245901636387E-3</v>
      </c>
      <c r="X61" s="24">
        <f>BRPL_EOD!X61-BRPL_ISGS_exbus!X61</f>
        <v>1.4214606327485058E-3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-3.4577584198132172E-3</v>
      </c>
      <c r="L62" s="24">
        <f>BRPL_EOD!L62-BRPL_ISGS_exbus!L62</f>
        <v>-1.7089249492885372E-4</v>
      </c>
      <c r="M62" s="24">
        <f>BRPL_EOD!M62-BRPL_ISGS_exbus!M62</f>
        <v>1.7325876383758043E-3</v>
      </c>
      <c r="N62" s="24">
        <f>BRPL_EOD!N62-BRPL_ISGS_exbus!N62</f>
        <v>-1.0294676509367662E-2</v>
      </c>
      <c r="O62" s="24">
        <f>BRPL_EOD!O62-BRPL_ISGS_exbus!O62</f>
        <v>-1.8992194057432243E-3</v>
      </c>
      <c r="P62" s="24">
        <f>BRPL_EOD!P62-BRPL_ISGS_exbus!P62</f>
        <v>5.230938809717145E-4</v>
      </c>
      <c r="Q62" s="24">
        <f>BRPL_EOD!Q62-BRPL_ISGS_exbus!Q62</f>
        <v>2.1954173106641939E-3</v>
      </c>
      <c r="R62" s="24">
        <f>BRPL_EOD!R62-BRPL_ISGS_exbus!R62</f>
        <v>3.7855138950160239E-3</v>
      </c>
      <c r="S62" s="24">
        <f>BRPL_EOD!S62-BRPL_ISGS_exbus!S62</f>
        <v>2.4785564120488601E-4</v>
      </c>
      <c r="T62" s="24">
        <f>BRPL_EOD!T62-BRPL_ISGS_exbus!T62</f>
        <v>0</v>
      </c>
      <c r="U62" s="24">
        <f>BRPL_EOD!U62-BRPL_ISGS_exbus!U62</f>
        <v>-7.2597600872370549E-4</v>
      </c>
      <c r="V62" s="24">
        <f>BRPL_EOD!V62-BRPL_ISGS_exbus!V62</f>
        <v>4.3882010197116017E-5</v>
      </c>
      <c r="W62" s="24">
        <f>BRPL_EOD!W62-BRPL_ISGS_exbus!W62</f>
        <v>2.3285245901636387E-3</v>
      </c>
      <c r="X62" s="24">
        <f>BRPL_EOD!X62-BRPL_ISGS_exbus!X62</f>
        <v>1.4214606327485058E-3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-3.4577584198132172E-3</v>
      </c>
      <c r="L63" s="24">
        <f>BRPL_EOD!L63-BRPL_ISGS_exbus!L63</f>
        <v>-1.7089249492885372E-4</v>
      </c>
      <c r="M63" s="24">
        <f>BRPL_EOD!M63-BRPL_ISGS_exbus!M63</f>
        <v>1.7325876383758043E-3</v>
      </c>
      <c r="N63" s="24">
        <f>BRPL_EOD!N63-BRPL_ISGS_exbus!N63</f>
        <v>-1.0294676509367662E-2</v>
      </c>
      <c r="O63" s="24">
        <f>BRPL_EOD!O63-BRPL_ISGS_exbus!O63</f>
        <v>-1.8992194057432243E-3</v>
      </c>
      <c r="P63" s="24">
        <f>BRPL_EOD!P63-BRPL_ISGS_exbus!P63</f>
        <v>5.230938809717145E-4</v>
      </c>
      <c r="Q63" s="24">
        <f>BRPL_EOD!Q63-BRPL_ISGS_exbus!Q63</f>
        <v>2.1954173106641939E-3</v>
      </c>
      <c r="R63" s="24">
        <f>BRPL_EOD!R63-BRPL_ISGS_exbus!R63</f>
        <v>3.7855138950160239E-3</v>
      </c>
      <c r="S63" s="24">
        <f>BRPL_EOD!S63-BRPL_ISGS_exbus!S63</f>
        <v>2.4785564120488601E-4</v>
      </c>
      <c r="T63" s="24">
        <f>BRPL_EOD!T63-BRPL_ISGS_exbus!T63</f>
        <v>0</v>
      </c>
      <c r="U63" s="24">
        <f>BRPL_EOD!U63-BRPL_ISGS_exbus!U63</f>
        <v>-7.2597600872370549E-4</v>
      </c>
      <c r="V63" s="24">
        <f>BRPL_EOD!V63-BRPL_ISGS_exbus!V63</f>
        <v>4.3882010197116017E-5</v>
      </c>
      <c r="W63" s="24">
        <f>BRPL_EOD!W63-BRPL_ISGS_exbus!W63</f>
        <v>2.3285245901636387E-3</v>
      </c>
      <c r="X63" s="24">
        <f>BRPL_EOD!X63-BRPL_ISGS_exbus!X63</f>
        <v>1.4214606327485058E-3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-3.4577584198132172E-3</v>
      </c>
      <c r="L64" s="24">
        <f>BRPL_EOD!L64-BRPL_ISGS_exbus!L64</f>
        <v>-1.7089249492885372E-4</v>
      </c>
      <c r="M64" s="24">
        <f>BRPL_EOD!M64-BRPL_ISGS_exbus!M64</f>
        <v>1.7325876383758043E-3</v>
      </c>
      <c r="N64" s="24">
        <f>BRPL_EOD!N64-BRPL_ISGS_exbus!N64</f>
        <v>-1.0294676509367662E-2</v>
      </c>
      <c r="O64" s="24">
        <f>BRPL_EOD!O64-BRPL_ISGS_exbus!O64</f>
        <v>-1.8992194057432243E-3</v>
      </c>
      <c r="P64" s="24">
        <f>BRPL_EOD!P64-BRPL_ISGS_exbus!P64</f>
        <v>5.230938809717145E-4</v>
      </c>
      <c r="Q64" s="24">
        <f>BRPL_EOD!Q64-BRPL_ISGS_exbus!Q64</f>
        <v>2.1954173106641939E-3</v>
      </c>
      <c r="R64" s="24">
        <f>BRPL_EOD!R64-BRPL_ISGS_exbus!R64</f>
        <v>3.1393018117551463E-3</v>
      </c>
      <c r="S64" s="24">
        <f>BRPL_EOD!S64-BRPL_ISGS_exbus!S64</f>
        <v>2.4785564120488601E-4</v>
      </c>
      <c r="T64" s="24">
        <f>BRPL_EOD!T64-BRPL_ISGS_exbus!T64</f>
        <v>0</v>
      </c>
      <c r="U64" s="24">
        <f>BRPL_EOD!U64-BRPL_ISGS_exbus!U64</f>
        <v>-7.2597600872370549E-4</v>
      </c>
      <c r="V64" s="24">
        <f>BRPL_EOD!V64-BRPL_ISGS_exbus!V64</f>
        <v>-3.2158237200263784E-3</v>
      </c>
      <c r="W64" s="24">
        <f>BRPL_EOD!W64-BRPL_ISGS_exbus!W64</f>
        <v>3.0213565022432221E-3</v>
      </c>
      <c r="X64" s="24">
        <f>BRPL_EOD!X64-BRPL_ISGS_exbus!X64</f>
        <v>1.4214606327485058E-3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-3.4577584198132172E-3</v>
      </c>
      <c r="L65" s="24">
        <f>BRPL_EOD!L65-BRPL_ISGS_exbus!L65</f>
        <v>-1.7089249492885372E-4</v>
      </c>
      <c r="M65" s="24">
        <f>BRPL_EOD!M65-BRPL_ISGS_exbus!M65</f>
        <v>1.7325876383758043E-3</v>
      </c>
      <c r="N65" s="24">
        <f>BRPL_EOD!N65-BRPL_ISGS_exbus!N65</f>
        <v>-1.0294676509367662E-2</v>
      </c>
      <c r="O65" s="24">
        <f>BRPL_EOD!O65-BRPL_ISGS_exbus!O65</f>
        <v>-1.8992194057432243E-3</v>
      </c>
      <c r="P65" s="24">
        <f>BRPL_EOD!P65-BRPL_ISGS_exbus!P65</f>
        <v>5.230938809717145E-4</v>
      </c>
      <c r="Q65" s="24">
        <f>BRPL_EOD!Q65-BRPL_ISGS_exbus!Q65</f>
        <v>2.1954173106641939E-3</v>
      </c>
      <c r="R65" s="24">
        <f>BRPL_EOD!R65-BRPL_ISGS_exbus!R65</f>
        <v>3.1393018117551463E-3</v>
      </c>
      <c r="S65" s="24">
        <f>BRPL_EOD!S65-BRPL_ISGS_exbus!S65</f>
        <v>2.4785564120488601E-4</v>
      </c>
      <c r="T65" s="24">
        <f>BRPL_EOD!T65-BRPL_ISGS_exbus!T65</f>
        <v>0</v>
      </c>
      <c r="U65" s="24">
        <f>BRPL_EOD!U65-BRPL_ISGS_exbus!U65</f>
        <v>-7.2597600872370549E-4</v>
      </c>
      <c r="V65" s="24">
        <f>BRPL_EOD!V65-BRPL_ISGS_exbus!V65</f>
        <v>3.4359413599505118E-3</v>
      </c>
      <c r="W65" s="24">
        <f>BRPL_EOD!W65-BRPL_ISGS_exbus!W65</f>
        <v>3.0213565022432221E-3</v>
      </c>
      <c r="X65" s="24">
        <f>BRPL_EOD!X65-BRPL_ISGS_exbus!X65</f>
        <v>1.4214606327485058E-3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-3.4577584198132172E-3</v>
      </c>
      <c r="L66" s="24">
        <f>BRPL_EOD!L66-BRPL_ISGS_exbus!L66</f>
        <v>-2.2384684956255896E-4</v>
      </c>
      <c r="M66" s="24">
        <f>BRPL_EOD!M66-BRPL_ISGS_exbus!M66</f>
        <v>1.7325876383758043E-3</v>
      </c>
      <c r="N66" s="24">
        <f>BRPL_EOD!N66-BRPL_ISGS_exbus!N66</f>
        <v>-1.0294676509367662E-2</v>
      </c>
      <c r="O66" s="24">
        <f>BRPL_EOD!O66-BRPL_ISGS_exbus!O66</f>
        <v>-1.8992194057432243E-3</v>
      </c>
      <c r="P66" s="24">
        <f>BRPL_EOD!P66-BRPL_ISGS_exbus!P66</f>
        <v>5.230938809717145E-4</v>
      </c>
      <c r="Q66" s="24">
        <f>BRPL_EOD!Q66-BRPL_ISGS_exbus!Q66</f>
        <v>2.1954173106641939E-3</v>
      </c>
      <c r="R66" s="24">
        <f>BRPL_EOD!R66-BRPL_ISGS_exbus!R66</f>
        <v>3.1393018117551463E-3</v>
      </c>
      <c r="S66" s="24">
        <f>BRPL_EOD!S66-BRPL_ISGS_exbus!S66</f>
        <v>2.4785564120488601E-4</v>
      </c>
      <c r="T66" s="24">
        <f>BRPL_EOD!T66-BRPL_ISGS_exbus!T66</f>
        <v>0</v>
      </c>
      <c r="U66" s="24">
        <f>BRPL_EOD!U66-BRPL_ISGS_exbus!U66</f>
        <v>-7.2597600872370549E-4</v>
      </c>
      <c r="V66" s="24">
        <f>BRPL_EOD!V66-BRPL_ISGS_exbus!V66</f>
        <v>3.4359413599505118E-3</v>
      </c>
      <c r="W66" s="24">
        <f>BRPL_EOD!W66-BRPL_ISGS_exbus!W66</f>
        <v>3.0213565022432221E-3</v>
      </c>
      <c r="X66" s="24">
        <f>BRPL_EOD!X66-BRPL_ISGS_exbus!X66</f>
        <v>1.4214606327485058E-3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-3.4577584198132172E-3</v>
      </c>
      <c r="L67" s="24">
        <f>BRPL_EOD!L67-BRPL_ISGS_exbus!L67</f>
        <v>-2.2384684956255896E-4</v>
      </c>
      <c r="M67" s="24">
        <f>BRPL_EOD!M67-BRPL_ISGS_exbus!M67</f>
        <v>1.7325876383758043E-3</v>
      </c>
      <c r="N67" s="24">
        <f>BRPL_EOD!N67-BRPL_ISGS_exbus!N67</f>
        <v>-1.0294676509367662E-2</v>
      </c>
      <c r="O67" s="24">
        <f>BRPL_EOD!O67-BRPL_ISGS_exbus!O67</f>
        <v>-1.8992194057432243E-3</v>
      </c>
      <c r="P67" s="24">
        <f>BRPL_EOD!P67-BRPL_ISGS_exbus!P67</f>
        <v>5.230938809717145E-4</v>
      </c>
      <c r="Q67" s="24">
        <f>BRPL_EOD!Q67-BRPL_ISGS_exbus!Q67</f>
        <v>2.1954173106641939E-3</v>
      </c>
      <c r="R67" s="24">
        <f>BRPL_EOD!R67-BRPL_ISGS_exbus!R67</f>
        <v>1.2956612331667117E-3</v>
      </c>
      <c r="S67" s="24">
        <f>BRPL_EOD!S67-BRPL_ISGS_exbus!S67</f>
        <v>2.4785564120488601E-4</v>
      </c>
      <c r="T67" s="24">
        <f>BRPL_EOD!T67-BRPL_ISGS_exbus!T67</f>
        <v>0</v>
      </c>
      <c r="U67" s="24">
        <f>BRPL_EOD!U67-BRPL_ISGS_exbus!U67</f>
        <v>-7.2597600872370549E-4</v>
      </c>
      <c r="V67" s="24">
        <f>BRPL_EOD!V67-BRPL_ISGS_exbus!V67</f>
        <v>2.9167492492483404E-3</v>
      </c>
      <c r="W67" s="24">
        <f>BRPL_EOD!W67-BRPL_ISGS_exbus!W67</f>
        <v>6.36191949910625E-3</v>
      </c>
      <c r="X67" s="24">
        <f>BRPL_EOD!X67-BRPL_ISGS_exbus!X67</f>
        <v>2.0763589208669941E-3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-3.4577584198132172E-3</v>
      </c>
      <c r="L68" s="24">
        <f>BRPL_EOD!L68-BRPL_ISGS_exbus!L68</f>
        <v>-2.2384684956255896E-4</v>
      </c>
      <c r="M68" s="24">
        <f>BRPL_EOD!M68-BRPL_ISGS_exbus!M68</f>
        <v>1.7325876383758043E-3</v>
      </c>
      <c r="N68" s="24">
        <f>BRPL_EOD!N68-BRPL_ISGS_exbus!N68</f>
        <v>-1.0294676509367662E-2</v>
      </c>
      <c r="O68" s="24">
        <f>BRPL_EOD!O68-BRPL_ISGS_exbus!O68</f>
        <v>-1.8992194057432243E-3</v>
      </c>
      <c r="P68" s="24">
        <f>BRPL_EOD!P68-BRPL_ISGS_exbus!P68</f>
        <v>5.230938809717145E-4</v>
      </c>
      <c r="Q68" s="24">
        <f>BRPL_EOD!Q68-BRPL_ISGS_exbus!Q68</f>
        <v>2.1954173106641939E-3</v>
      </c>
      <c r="R68" s="24">
        <f>BRPL_EOD!R68-BRPL_ISGS_exbus!R68</f>
        <v>1.2956612331667117E-3</v>
      </c>
      <c r="S68" s="24">
        <f>BRPL_EOD!S68-BRPL_ISGS_exbus!S68</f>
        <v>2.4785564120488601E-4</v>
      </c>
      <c r="T68" s="24">
        <f>BRPL_EOD!T68-BRPL_ISGS_exbus!T68</f>
        <v>0</v>
      </c>
      <c r="U68" s="24">
        <f>BRPL_EOD!U68-BRPL_ISGS_exbus!U68</f>
        <v>-7.2597600872370549E-4</v>
      </c>
      <c r="V68" s="24">
        <f>BRPL_EOD!V68-BRPL_ISGS_exbus!V68</f>
        <v>2.9167492492483404E-3</v>
      </c>
      <c r="W68" s="24">
        <f>BRPL_EOD!W68-BRPL_ISGS_exbus!W68</f>
        <v>6.36191949910625E-3</v>
      </c>
      <c r="X68" s="24">
        <f>BRPL_EOD!X68-BRPL_ISGS_exbus!X68</f>
        <v>2.0763589208669941E-3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-3.4577584198132172E-3</v>
      </c>
      <c r="L69" s="24">
        <f>BRPL_EOD!L69-BRPL_ISGS_exbus!L69</f>
        <v>-2.2384684956255896E-4</v>
      </c>
      <c r="M69" s="24">
        <f>BRPL_EOD!M69-BRPL_ISGS_exbus!M69</f>
        <v>1.7325876383758043E-3</v>
      </c>
      <c r="N69" s="24">
        <f>BRPL_EOD!N69-BRPL_ISGS_exbus!N69</f>
        <v>-1.0294676509367662E-2</v>
      </c>
      <c r="O69" s="24">
        <f>BRPL_EOD!O69-BRPL_ISGS_exbus!O69</f>
        <v>-1.8992194057432243E-3</v>
      </c>
      <c r="P69" s="24">
        <f>BRPL_EOD!P69-BRPL_ISGS_exbus!P69</f>
        <v>5.230938809717145E-4</v>
      </c>
      <c r="Q69" s="24">
        <f>BRPL_EOD!Q69-BRPL_ISGS_exbus!Q69</f>
        <v>1.7810802005016058E-3</v>
      </c>
      <c r="R69" s="24">
        <f>BRPL_EOD!R69-BRPL_ISGS_exbus!R69</f>
        <v>-7.1705613919803568E-4</v>
      </c>
      <c r="S69" s="24">
        <f>BRPL_EOD!S69-BRPL_ISGS_exbus!S69</f>
        <v>-1.1283500281367154E-3</v>
      </c>
      <c r="T69" s="24">
        <f>BRPL_EOD!T69-BRPL_ISGS_exbus!T69</f>
        <v>0</v>
      </c>
      <c r="U69" s="24">
        <f>BRPL_EOD!U69-BRPL_ISGS_exbus!U69</f>
        <v>-7.2597600872370549E-4</v>
      </c>
      <c r="V69" s="24">
        <f>BRPL_EOD!V69-BRPL_ISGS_exbus!V69</f>
        <v>2.9167492492483404E-3</v>
      </c>
      <c r="W69" s="24">
        <f>BRPL_EOD!W69-BRPL_ISGS_exbus!W69</f>
        <v>6.36191949910625E-3</v>
      </c>
      <c r="X69" s="24">
        <f>BRPL_EOD!X69-BRPL_ISGS_exbus!X69</f>
        <v>2.0763589208669941E-3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-3.5700210526101728E-3</v>
      </c>
      <c r="L70" s="24">
        <f>BRPL_EOD!L70-BRPL_ISGS_exbus!L70</f>
        <v>-2.6748976546642211E-4</v>
      </c>
      <c r="M70" s="24">
        <f>BRPL_EOD!M70-BRPL_ISGS_exbus!M70</f>
        <v>1.7325876383758043E-3</v>
      </c>
      <c r="N70" s="24">
        <f>BRPL_EOD!N70-BRPL_ISGS_exbus!N70</f>
        <v>-1.0294676509367662E-2</v>
      </c>
      <c r="O70" s="24">
        <f>BRPL_EOD!O70-BRPL_ISGS_exbus!O70</f>
        <v>-1.8992194057432243E-3</v>
      </c>
      <c r="P70" s="24">
        <f>BRPL_EOD!P70-BRPL_ISGS_exbus!P70</f>
        <v>5.230938809717145E-4</v>
      </c>
      <c r="Q70" s="24">
        <f>BRPL_EOD!Q70-BRPL_ISGS_exbus!Q70</f>
        <v>1.2189843587071536E-3</v>
      </c>
      <c r="R70" s="24">
        <f>BRPL_EOD!R70-BRPL_ISGS_exbus!R70</f>
        <v>5.38596891191645E-3</v>
      </c>
      <c r="S70" s="24">
        <f>BRPL_EOD!S70-BRPL_ISGS_exbus!S70</f>
        <v>1.0342592592582633E-3</v>
      </c>
      <c r="T70" s="24">
        <f>BRPL_EOD!T70-BRPL_ISGS_exbus!T70</f>
        <v>0</v>
      </c>
      <c r="U70" s="24">
        <f>BRPL_EOD!U70-BRPL_ISGS_exbus!U70</f>
        <v>-7.2597600872370549E-4</v>
      </c>
      <c r="V70" s="24">
        <f>BRPL_EOD!V70-BRPL_ISGS_exbus!V70</f>
        <v>2.9167492492483404E-3</v>
      </c>
      <c r="W70" s="24">
        <f>BRPL_EOD!W70-BRPL_ISGS_exbus!W70</f>
        <v>6.36191949910625E-3</v>
      </c>
      <c r="X70" s="24">
        <f>BRPL_EOD!X70-BRPL_ISGS_exbus!X70</f>
        <v>2.0763589208669941E-3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-3.740018484279517E-3</v>
      </c>
      <c r="L71" s="24">
        <f>BRPL_EOD!L71-BRPL_ISGS_exbus!L71</f>
        <v>-6.8464358452757779E-5</v>
      </c>
      <c r="M71" s="24">
        <f>BRPL_EOD!M71-BRPL_ISGS_exbus!M71</f>
        <v>1.7325876383758043E-3</v>
      </c>
      <c r="N71" s="24">
        <f>BRPL_EOD!N71-BRPL_ISGS_exbus!N71</f>
        <v>-1.0294676509367662E-2</v>
      </c>
      <c r="O71" s="24">
        <f>BRPL_EOD!O71-BRPL_ISGS_exbus!O71</f>
        <v>-1.8992194057432243E-3</v>
      </c>
      <c r="P71" s="24">
        <f>BRPL_EOD!P71-BRPL_ISGS_exbus!P71</f>
        <v>5.230938809717145E-4</v>
      </c>
      <c r="Q71" s="24">
        <f>BRPL_EOD!Q71-BRPL_ISGS_exbus!Q71</f>
        <v>-6.5823195876202334E-4</v>
      </c>
      <c r="R71" s="24">
        <f>BRPL_EOD!R71-BRPL_ISGS_exbus!R71</f>
        <v>8.6441400149226411E-3</v>
      </c>
      <c r="S71" s="24">
        <f>BRPL_EOD!S71-BRPL_ISGS_exbus!S71</f>
        <v>1.0342592592582633E-3</v>
      </c>
      <c r="T71" s="24">
        <f>BRPL_EOD!T71-BRPL_ISGS_exbus!T71</f>
        <v>0</v>
      </c>
      <c r="U71" s="24">
        <f>BRPL_EOD!U71-BRPL_ISGS_exbus!U71</f>
        <v>-7.2597600872370549E-4</v>
      </c>
      <c r="V71" s="24">
        <f>BRPL_EOD!V71-BRPL_ISGS_exbus!V71</f>
        <v>2.9167492492483404E-3</v>
      </c>
      <c r="W71" s="24">
        <f>BRPL_EOD!W71-BRPL_ISGS_exbus!W71</f>
        <v>6.36191949910625E-3</v>
      </c>
      <c r="X71" s="24">
        <f>BRPL_EOD!X71-BRPL_ISGS_exbus!X71</f>
        <v>2.0763589208669941E-3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-3.7742513374041664E-3</v>
      </c>
      <c r="L72" s="24">
        <f>BRPL_EOD!L72-BRPL_ISGS_exbus!L72</f>
        <v>-6.8464358452757779E-5</v>
      </c>
      <c r="M72" s="24">
        <f>BRPL_EOD!M72-BRPL_ISGS_exbus!M72</f>
        <v>1.7325876383758043E-3</v>
      </c>
      <c r="N72" s="24">
        <f>BRPL_EOD!N72-BRPL_ISGS_exbus!N72</f>
        <v>-1.0294676509367662E-2</v>
      </c>
      <c r="O72" s="24">
        <f>BRPL_EOD!O72-BRPL_ISGS_exbus!O72</f>
        <v>-1.8992194057432243E-3</v>
      </c>
      <c r="P72" s="24">
        <f>BRPL_EOD!P72-BRPL_ISGS_exbus!P72</f>
        <v>5.230938809717145E-4</v>
      </c>
      <c r="Q72" s="24">
        <f>BRPL_EOD!Q72-BRPL_ISGS_exbus!Q72</f>
        <v>-6.5823195876202334E-4</v>
      </c>
      <c r="R72" s="24">
        <f>BRPL_EOD!R72-BRPL_ISGS_exbus!R72</f>
        <v>8.6441400149226411E-3</v>
      </c>
      <c r="S72" s="24">
        <f>BRPL_EOD!S72-BRPL_ISGS_exbus!S72</f>
        <v>1.0342592592582633E-3</v>
      </c>
      <c r="T72" s="24">
        <f>BRPL_EOD!T72-BRPL_ISGS_exbus!T72</f>
        <v>0</v>
      </c>
      <c r="U72" s="24">
        <f>BRPL_EOD!U72-BRPL_ISGS_exbus!U72</f>
        <v>-7.2597600872370549E-4</v>
      </c>
      <c r="V72" s="24">
        <f>BRPL_EOD!V72-BRPL_ISGS_exbus!V72</f>
        <v>2.9167492492483404E-3</v>
      </c>
      <c r="W72" s="24">
        <f>BRPL_EOD!W72-BRPL_ISGS_exbus!W72</f>
        <v>6.36191949910625E-3</v>
      </c>
      <c r="X72" s="24">
        <f>BRPL_EOD!X72-BRPL_ISGS_exbus!X72</f>
        <v>2.0763589208669941E-3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3.1427230749159207E-4</v>
      </c>
      <c r="L73" s="24">
        <f>BRPL_EOD!L73-BRPL_ISGS_exbus!L73</f>
        <v>-7.4790207714947599E-5</v>
      </c>
      <c r="M73" s="24">
        <f>BRPL_EOD!M73-BRPL_ISGS_exbus!M73</f>
        <v>1.7325876383758043E-3</v>
      </c>
      <c r="N73" s="24">
        <f>BRPL_EOD!N73-BRPL_ISGS_exbus!N73</f>
        <v>-1.0294676509367662E-2</v>
      </c>
      <c r="O73" s="24">
        <f>BRPL_EOD!O73-BRPL_ISGS_exbus!O73</f>
        <v>-1.8992194057432243E-3</v>
      </c>
      <c r="P73" s="24">
        <f>BRPL_EOD!P73-BRPL_ISGS_exbus!P73</f>
        <v>5.230938809717145E-4</v>
      </c>
      <c r="Q73" s="24">
        <f>BRPL_EOD!Q73-BRPL_ISGS_exbus!Q73</f>
        <v>-7.8295432921038355E-4</v>
      </c>
      <c r="R73" s="24">
        <f>BRPL_EOD!R73-BRPL_ISGS_exbus!R73</f>
        <v>8.6441400149226411E-3</v>
      </c>
      <c r="S73" s="24">
        <f>BRPL_EOD!S73-BRPL_ISGS_exbus!S73</f>
        <v>5.7689713050308455E-3</v>
      </c>
      <c r="T73" s="24">
        <f>BRPL_EOD!T73-BRPL_ISGS_exbus!T73</f>
        <v>0</v>
      </c>
      <c r="U73" s="24">
        <f>BRPL_EOD!U73-BRPL_ISGS_exbus!U73</f>
        <v>-7.2597600872370549E-4</v>
      </c>
      <c r="V73" s="24">
        <f>BRPL_EOD!V73-BRPL_ISGS_exbus!V73</f>
        <v>2.9167492492483404E-3</v>
      </c>
      <c r="W73" s="24">
        <f>BRPL_EOD!W73-BRPL_ISGS_exbus!W73</f>
        <v>6.36191949910625E-3</v>
      </c>
      <c r="X73" s="24">
        <f>BRPL_EOD!X73-BRPL_ISGS_exbus!X73</f>
        <v>2.0763589208669941E-3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3.1427230749159207E-4</v>
      </c>
      <c r="L74" s="24">
        <f>BRPL_EOD!L74-BRPL_ISGS_exbus!L74</f>
        <v>1.3099589802223477E-5</v>
      </c>
      <c r="M74" s="24">
        <f>BRPL_EOD!M74-BRPL_ISGS_exbus!M74</f>
        <v>1.7325876383758043E-3</v>
      </c>
      <c r="N74" s="24">
        <f>BRPL_EOD!N74-BRPL_ISGS_exbus!N74</f>
        <v>-1.0294676509367662E-2</v>
      </c>
      <c r="O74" s="24">
        <f>BRPL_EOD!O74-BRPL_ISGS_exbus!O74</f>
        <v>-1.8992194057432243E-3</v>
      </c>
      <c r="P74" s="24">
        <f>BRPL_EOD!P74-BRPL_ISGS_exbus!P74</f>
        <v>5.230938809717145E-4</v>
      </c>
      <c r="Q74" s="24">
        <f>BRPL_EOD!Q74-BRPL_ISGS_exbus!Q74</f>
        <v>-7.8295432921038355E-4</v>
      </c>
      <c r="R74" s="24">
        <f>BRPL_EOD!R74-BRPL_ISGS_exbus!R74</f>
        <v>8.6441400149226411E-3</v>
      </c>
      <c r="S74" s="24">
        <f>BRPL_EOD!S74-BRPL_ISGS_exbus!S74</f>
        <v>5.7689713050308455E-3</v>
      </c>
      <c r="T74" s="24">
        <f>BRPL_EOD!T74-BRPL_ISGS_exbus!T74</f>
        <v>0</v>
      </c>
      <c r="U74" s="24">
        <f>BRPL_EOD!U74-BRPL_ISGS_exbus!U74</f>
        <v>-7.2597600872370549E-4</v>
      </c>
      <c r="V74" s="24">
        <f>BRPL_EOD!V74-BRPL_ISGS_exbus!V74</f>
        <v>2.9167492492483404E-3</v>
      </c>
      <c r="W74" s="24">
        <f>BRPL_EOD!W74-BRPL_ISGS_exbus!W74</f>
        <v>6.36191949910625E-3</v>
      </c>
      <c r="X74" s="24">
        <f>BRPL_EOD!X74-BRPL_ISGS_exbus!X74</f>
        <v>2.0763589208669941E-3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3.1427230749159207E-4</v>
      </c>
      <c r="L75" s="24">
        <f>BRPL_EOD!L75-BRPL_ISGS_exbus!L75</f>
        <v>-2.3390141584478386E-5</v>
      </c>
      <c r="M75" s="24">
        <f>BRPL_EOD!M75-BRPL_ISGS_exbus!M75</f>
        <v>1.7325876383758043E-3</v>
      </c>
      <c r="N75" s="24">
        <f>BRPL_EOD!N75-BRPL_ISGS_exbus!N75</f>
        <v>-1.0294676509367662E-2</v>
      </c>
      <c r="O75" s="24">
        <f>BRPL_EOD!O75-BRPL_ISGS_exbus!O75</f>
        <v>-1.8992194057432243E-3</v>
      </c>
      <c r="P75" s="24">
        <f>BRPL_EOD!P75-BRPL_ISGS_exbus!P75</f>
        <v>5.230938809717145E-4</v>
      </c>
      <c r="Q75" s="24">
        <f>BRPL_EOD!Q75-BRPL_ISGS_exbus!Q75</f>
        <v>-7.8295432921038355E-4</v>
      </c>
      <c r="R75" s="24">
        <f>BRPL_EOD!R75-BRPL_ISGS_exbus!R75</f>
        <v>8.6441400149226411E-3</v>
      </c>
      <c r="S75" s="24">
        <f>BRPL_EOD!S75-BRPL_ISGS_exbus!S75</f>
        <v>5.7689713050308455E-3</v>
      </c>
      <c r="T75" s="24">
        <f>BRPL_EOD!T75-BRPL_ISGS_exbus!T75</f>
        <v>0</v>
      </c>
      <c r="U75" s="24">
        <f>BRPL_EOD!U75-BRPL_ISGS_exbus!U75</f>
        <v>-7.2597600872370549E-4</v>
      </c>
      <c r="V75" s="24">
        <f>BRPL_EOD!V75-BRPL_ISGS_exbus!V75</f>
        <v>2.9167492492483404E-3</v>
      </c>
      <c r="W75" s="24">
        <f>BRPL_EOD!W75-BRPL_ISGS_exbus!W75</f>
        <v>6.36191949910625E-3</v>
      </c>
      <c r="X75" s="24">
        <f>BRPL_EOD!X75-BRPL_ISGS_exbus!X75</f>
        <v>2.0763589208669941E-3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3.5109885292285981E-3</v>
      </c>
      <c r="L76" s="24">
        <f>BRPL_EOD!L76-BRPL_ISGS_exbus!L76</f>
        <v>-2.3390141584478386E-5</v>
      </c>
      <c r="M76" s="24">
        <f>BRPL_EOD!M76-BRPL_ISGS_exbus!M76</f>
        <v>1.7325876383758043E-3</v>
      </c>
      <c r="N76" s="24">
        <f>BRPL_EOD!N76-BRPL_ISGS_exbus!N76</f>
        <v>-1.0294676509367662E-2</v>
      </c>
      <c r="O76" s="24">
        <f>BRPL_EOD!O76-BRPL_ISGS_exbus!O76</f>
        <v>-1.8992194057432243E-3</v>
      </c>
      <c r="P76" s="24">
        <f>BRPL_EOD!P76-BRPL_ISGS_exbus!P76</f>
        <v>5.230938809717145E-4</v>
      </c>
      <c r="Q76" s="24">
        <f>BRPL_EOD!Q76-BRPL_ISGS_exbus!Q76</f>
        <v>-7.8295432921038355E-4</v>
      </c>
      <c r="R76" s="24">
        <f>BRPL_EOD!R76-BRPL_ISGS_exbus!R76</f>
        <v>8.6441400149226411E-3</v>
      </c>
      <c r="S76" s="24">
        <f>BRPL_EOD!S76-BRPL_ISGS_exbus!S76</f>
        <v>5.7689713050308455E-3</v>
      </c>
      <c r="T76" s="24">
        <f>BRPL_EOD!T76-BRPL_ISGS_exbus!T76</f>
        <v>0</v>
      </c>
      <c r="U76" s="24">
        <f>BRPL_EOD!U76-BRPL_ISGS_exbus!U76</f>
        <v>-7.2597600872370549E-4</v>
      </c>
      <c r="V76" s="24">
        <f>BRPL_EOD!V76-BRPL_ISGS_exbus!V76</f>
        <v>2.9167492492483404E-3</v>
      </c>
      <c r="W76" s="24">
        <f>BRPL_EOD!W76-BRPL_ISGS_exbus!W76</f>
        <v>6.36191949910625E-3</v>
      </c>
      <c r="X76" s="24">
        <f>BRPL_EOD!X76-BRPL_ISGS_exbus!X76</f>
        <v>2.0763589208669941E-3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2.5684923466542386E-3</v>
      </c>
      <c r="L77" s="24">
        <f>BRPL_EOD!L77-BRPL_ISGS_exbus!L77</f>
        <v>-2.3390141584478386E-5</v>
      </c>
      <c r="M77" s="24">
        <f>BRPL_EOD!M77-BRPL_ISGS_exbus!M77</f>
        <v>1.7325876383758043E-3</v>
      </c>
      <c r="N77" s="24">
        <f>BRPL_EOD!N77-BRPL_ISGS_exbus!N77</f>
        <v>-1.0294676509367662E-2</v>
      </c>
      <c r="O77" s="24">
        <f>BRPL_EOD!O77-BRPL_ISGS_exbus!O77</f>
        <v>-1.8992194057432243E-3</v>
      </c>
      <c r="P77" s="24">
        <f>BRPL_EOD!P77-BRPL_ISGS_exbus!P77</f>
        <v>5.230938809717145E-4</v>
      </c>
      <c r="Q77" s="24">
        <f>BRPL_EOD!Q77-BRPL_ISGS_exbus!Q77</f>
        <v>-7.8295432921038355E-4</v>
      </c>
      <c r="R77" s="24">
        <f>BRPL_EOD!R77-BRPL_ISGS_exbus!R77</f>
        <v>8.6441400149226411E-3</v>
      </c>
      <c r="S77" s="24">
        <f>BRPL_EOD!S77-BRPL_ISGS_exbus!S77</f>
        <v>5.7689713050308455E-3</v>
      </c>
      <c r="T77" s="24">
        <f>BRPL_EOD!T77-BRPL_ISGS_exbus!T77</f>
        <v>0</v>
      </c>
      <c r="U77" s="24">
        <f>BRPL_EOD!U77-BRPL_ISGS_exbus!U77</f>
        <v>-7.2597600872370549E-4</v>
      </c>
      <c r="V77" s="24">
        <f>BRPL_EOD!V77-BRPL_ISGS_exbus!V77</f>
        <v>2.9167492492483404E-3</v>
      </c>
      <c r="W77" s="24">
        <f>BRPL_EOD!W77-BRPL_ISGS_exbus!W77</f>
        <v>6.36191949910625E-3</v>
      </c>
      <c r="X77" s="24">
        <f>BRPL_EOD!X77-BRPL_ISGS_exbus!X77</f>
        <v>2.0763589208669941E-3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2.5684923466542386E-3</v>
      </c>
      <c r="L78" s="24">
        <f>BRPL_EOD!L78-BRPL_ISGS_exbus!L78</f>
        <v>-2.3390141584478386E-5</v>
      </c>
      <c r="M78" s="24">
        <f>BRPL_EOD!M78-BRPL_ISGS_exbus!M78</f>
        <v>1.7325876383758043E-3</v>
      </c>
      <c r="N78" s="24">
        <f>BRPL_EOD!N78-BRPL_ISGS_exbus!N78</f>
        <v>-1.0294676509367662E-2</v>
      </c>
      <c r="O78" s="24">
        <f>BRPL_EOD!O78-BRPL_ISGS_exbus!O78</f>
        <v>-1.8992194057432243E-3</v>
      </c>
      <c r="P78" s="24">
        <f>BRPL_EOD!P78-BRPL_ISGS_exbus!P78</f>
        <v>5.230938809717145E-4</v>
      </c>
      <c r="Q78" s="24">
        <f>BRPL_EOD!Q78-BRPL_ISGS_exbus!Q78</f>
        <v>-7.8295432921038355E-4</v>
      </c>
      <c r="R78" s="24">
        <f>BRPL_EOD!R78-BRPL_ISGS_exbus!R78</f>
        <v>8.6441400149226411E-3</v>
      </c>
      <c r="S78" s="24">
        <f>BRPL_EOD!S78-BRPL_ISGS_exbus!S78</f>
        <v>5.7689713050308455E-3</v>
      </c>
      <c r="T78" s="24">
        <f>BRPL_EOD!T78-BRPL_ISGS_exbus!T78</f>
        <v>0</v>
      </c>
      <c r="U78" s="24">
        <f>BRPL_EOD!U78-BRPL_ISGS_exbus!U78</f>
        <v>-7.2597600872370549E-4</v>
      </c>
      <c r="V78" s="24">
        <f>BRPL_EOD!V78-BRPL_ISGS_exbus!V78</f>
        <v>2.9167492492483404E-3</v>
      </c>
      <c r="W78" s="24">
        <f>BRPL_EOD!W78-BRPL_ISGS_exbus!W78</f>
        <v>6.36191949910625E-3</v>
      </c>
      <c r="X78" s="24">
        <f>BRPL_EOD!X78-BRPL_ISGS_exbus!X78</f>
        <v>2.0763589208669941E-3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2.5684923466542386E-3</v>
      </c>
      <c r="L79" s="24">
        <f>BRPL_EOD!L79-BRPL_ISGS_exbus!L79</f>
        <v>-2.3390141584478386E-5</v>
      </c>
      <c r="M79" s="24">
        <f>BRPL_EOD!M79-BRPL_ISGS_exbus!M79</f>
        <v>1.7325876383758043E-3</v>
      </c>
      <c r="N79" s="24">
        <f>BRPL_EOD!N79-BRPL_ISGS_exbus!N79</f>
        <v>-1.0294676509367662E-2</v>
      </c>
      <c r="O79" s="24">
        <f>BRPL_EOD!O79-BRPL_ISGS_exbus!O79</f>
        <v>-1.8992194057432243E-3</v>
      </c>
      <c r="P79" s="24">
        <f>BRPL_EOD!P79-BRPL_ISGS_exbus!P79</f>
        <v>5.230938809717145E-4</v>
      </c>
      <c r="Q79" s="24">
        <f>BRPL_EOD!Q79-BRPL_ISGS_exbus!Q79</f>
        <v>-7.8295432921038355E-4</v>
      </c>
      <c r="R79" s="24">
        <f>BRPL_EOD!R79-BRPL_ISGS_exbus!R79</f>
        <v>8.6441400149226411E-3</v>
      </c>
      <c r="S79" s="24">
        <f>BRPL_EOD!S79-BRPL_ISGS_exbus!S79</f>
        <v>5.7689713050308455E-3</v>
      </c>
      <c r="T79" s="24">
        <f>BRPL_EOD!T79-BRPL_ISGS_exbus!T79</f>
        <v>0</v>
      </c>
      <c r="U79" s="24">
        <f>BRPL_EOD!U79-BRPL_ISGS_exbus!U79</f>
        <v>-7.2597600872370549E-4</v>
      </c>
      <c r="V79" s="24">
        <f>BRPL_EOD!V79-BRPL_ISGS_exbus!V79</f>
        <v>2.9167492492483404E-3</v>
      </c>
      <c r="W79" s="24">
        <f>BRPL_EOD!W79-BRPL_ISGS_exbus!W79</f>
        <v>6.36191949910625E-3</v>
      </c>
      <c r="X79" s="24">
        <f>BRPL_EOD!X79-BRPL_ISGS_exbus!X79</f>
        <v>2.0763589208669941E-3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2.5684923466542386E-3</v>
      </c>
      <c r="L80" s="24">
        <f>BRPL_EOD!L80-BRPL_ISGS_exbus!L80</f>
        <v>-2.3390141584478386E-5</v>
      </c>
      <c r="M80" s="24">
        <f>BRPL_EOD!M80-BRPL_ISGS_exbus!M80</f>
        <v>1.7325876383758043E-3</v>
      </c>
      <c r="N80" s="24">
        <f>BRPL_EOD!N80-BRPL_ISGS_exbus!N80</f>
        <v>-1.0294676509367662E-2</v>
      </c>
      <c r="O80" s="24">
        <f>BRPL_EOD!O80-BRPL_ISGS_exbus!O80</f>
        <v>-1.8992194057432243E-3</v>
      </c>
      <c r="P80" s="24">
        <f>BRPL_EOD!P80-BRPL_ISGS_exbus!P80</f>
        <v>5.230938809717145E-4</v>
      </c>
      <c r="Q80" s="24">
        <f>BRPL_EOD!Q80-BRPL_ISGS_exbus!Q80</f>
        <v>-7.8295432921038355E-4</v>
      </c>
      <c r="R80" s="24">
        <f>BRPL_EOD!R80-BRPL_ISGS_exbus!R80</f>
        <v>8.6441400149226411E-3</v>
      </c>
      <c r="S80" s="24">
        <f>BRPL_EOD!S80-BRPL_ISGS_exbus!S80</f>
        <v>5.7689713050308455E-3</v>
      </c>
      <c r="T80" s="24">
        <f>BRPL_EOD!T80-BRPL_ISGS_exbus!T80</f>
        <v>0</v>
      </c>
      <c r="U80" s="24">
        <f>BRPL_EOD!U80-BRPL_ISGS_exbus!U80</f>
        <v>-7.2597600872370549E-4</v>
      </c>
      <c r="V80" s="24">
        <f>BRPL_EOD!V80-BRPL_ISGS_exbus!V80</f>
        <v>2.9167492492483404E-3</v>
      </c>
      <c r="W80" s="24">
        <f>BRPL_EOD!W80-BRPL_ISGS_exbus!W80</f>
        <v>6.36191949910625E-3</v>
      </c>
      <c r="X80" s="24">
        <f>BRPL_EOD!X80-BRPL_ISGS_exbus!X80</f>
        <v>2.0763589208669941E-3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-1.3731723528849216E-3</v>
      </c>
      <c r="L81" s="24">
        <f>BRPL_EOD!L81-BRPL_ISGS_exbus!L81</f>
        <v>-2.3390141584478386E-5</v>
      </c>
      <c r="M81" s="24">
        <f>BRPL_EOD!M81-BRPL_ISGS_exbus!M81</f>
        <v>1.7325876383758043E-3</v>
      </c>
      <c r="N81" s="24">
        <f>BRPL_EOD!N81-BRPL_ISGS_exbus!N81</f>
        <v>-1.0294676509367662E-2</v>
      </c>
      <c r="O81" s="24">
        <f>BRPL_EOD!O81-BRPL_ISGS_exbus!O81</f>
        <v>-1.8992194057432243E-3</v>
      </c>
      <c r="P81" s="24">
        <f>BRPL_EOD!P81-BRPL_ISGS_exbus!P81</f>
        <v>5.230938809717145E-4</v>
      </c>
      <c r="Q81" s="24">
        <f>BRPL_EOD!Q81-BRPL_ISGS_exbus!Q81</f>
        <v>-7.8295432921038355E-4</v>
      </c>
      <c r="R81" s="24">
        <f>BRPL_EOD!R81-BRPL_ISGS_exbus!R81</f>
        <v>8.6441400149226411E-3</v>
      </c>
      <c r="S81" s="24">
        <f>BRPL_EOD!S81-BRPL_ISGS_exbus!S81</f>
        <v>5.7689713050308455E-3</v>
      </c>
      <c r="T81" s="24">
        <f>BRPL_EOD!T81-BRPL_ISGS_exbus!T81</f>
        <v>0</v>
      </c>
      <c r="U81" s="24">
        <f>BRPL_EOD!U81-BRPL_ISGS_exbus!U81</f>
        <v>-7.2597600872370549E-4</v>
      </c>
      <c r="V81" s="24">
        <f>BRPL_EOD!V81-BRPL_ISGS_exbus!V81</f>
        <v>2.9167492492483404E-3</v>
      </c>
      <c r="W81" s="24">
        <f>BRPL_EOD!W81-BRPL_ISGS_exbus!W81</f>
        <v>6.36191949910625E-3</v>
      </c>
      <c r="X81" s="24">
        <f>BRPL_EOD!X81-BRPL_ISGS_exbus!X81</f>
        <v>2.0763589208669941E-3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3.5109885292285981E-3</v>
      </c>
      <c r="L82" s="24">
        <f>BRPL_EOD!L82-BRPL_ISGS_exbus!L82</f>
        <v>-2.3390141584478386E-5</v>
      </c>
      <c r="M82" s="24">
        <f>BRPL_EOD!M82-BRPL_ISGS_exbus!M82</f>
        <v>1.7325876383758043E-3</v>
      </c>
      <c r="N82" s="24">
        <f>BRPL_EOD!N82-BRPL_ISGS_exbus!N82</f>
        <v>-1.0294676509367662E-2</v>
      </c>
      <c r="O82" s="24">
        <f>BRPL_EOD!O82-BRPL_ISGS_exbus!O82</f>
        <v>-1.8992194057432243E-3</v>
      </c>
      <c r="P82" s="24">
        <f>BRPL_EOD!P82-BRPL_ISGS_exbus!P82</f>
        <v>5.230938809717145E-4</v>
      </c>
      <c r="Q82" s="24">
        <f>BRPL_EOD!Q82-BRPL_ISGS_exbus!Q82</f>
        <v>-7.8295432921038355E-4</v>
      </c>
      <c r="R82" s="24">
        <f>BRPL_EOD!R82-BRPL_ISGS_exbus!R82</f>
        <v>8.6441400149226411E-3</v>
      </c>
      <c r="S82" s="24">
        <f>BRPL_EOD!S82-BRPL_ISGS_exbus!S82</f>
        <v>5.7689713050308455E-3</v>
      </c>
      <c r="T82" s="24">
        <f>BRPL_EOD!T82-BRPL_ISGS_exbus!T82</f>
        <v>0</v>
      </c>
      <c r="U82" s="24">
        <f>BRPL_EOD!U82-BRPL_ISGS_exbus!U82</f>
        <v>-7.2597600872370549E-4</v>
      </c>
      <c r="V82" s="24">
        <f>BRPL_EOD!V82-BRPL_ISGS_exbus!V82</f>
        <v>2.9167492492483404E-3</v>
      </c>
      <c r="W82" s="24">
        <f>BRPL_EOD!W82-BRPL_ISGS_exbus!W82</f>
        <v>6.36191949910625E-3</v>
      </c>
      <c r="X82" s="24">
        <f>BRPL_EOD!X82-BRPL_ISGS_exbus!X82</f>
        <v>2.0763589208669941E-3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3.5109885292285981E-3</v>
      </c>
      <c r="L83" s="24">
        <f>BRPL_EOD!L83-BRPL_ISGS_exbus!L83</f>
        <v>-1.559449545860403E-4</v>
      </c>
      <c r="M83" s="24">
        <f>BRPL_EOD!M83-BRPL_ISGS_exbus!M83</f>
        <v>1.7325876383758043E-3</v>
      </c>
      <c r="N83" s="24">
        <f>BRPL_EOD!N83-BRPL_ISGS_exbus!N83</f>
        <v>-1.0294676509367662E-2</v>
      </c>
      <c r="O83" s="24">
        <f>BRPL_EOD!O83-BRPL_ISGS_exbus!O83</f>
        <v>-1.8992194057432243E-3</v>
      </c>
      <c r="P83" s="24">
        <f>BRPL_EOD!P83-BRPL_ISGS_exbus!P83</f>
        <v>5.230938809717145E-4</v>
      </c>
      <c r="Q83" s="24">
        <f>BRPL_EOD!Q83-BRPL_ISGS_exbus!Q83</f>
        <v>5.27662576687149E-3</v>
      </c>
      <c r="R83" s="24">
        <f>BRPL_EOD!R83-BRPL_ISGS_exbus!R83</f>
        <v>8.6441400149226411E-3</v>
      </c>
      <c r="S83" s="24">
        <f>BRPL_EOD!S83-BRPL_ISGS_exbus!S83</f>
        <v>-6.078555019730203E-3</v>
      </c>
      <c r="T83" s="24">
        <f>BRPL_EOD!T83-BRPL_ISGS_exbus!T83</f>
        <v>0</v>
      </c>
      <c r="U83" s="24">
        <f>BRPL_EOD!U83-BRPL_ISGS_exbus!U83</f>
        <v>-7.2597600872370549E-4</v>
      </c>
      <c r="V83" s="24">
        <f>BRPL_EOD!V83-BRPL_ISGS_exbus!V83</f>
        <v>2.9167492492483404E-3</v>
      </c>
      <c r="W83" s="24">
        <f>BRPL_EOD!W83-BRPL_ISGS_exbus!W83</f>
        <v>6.36191949910625E-3</v>
      </c>
      <c r="X83" s="24">
        <f>BRPL_EOD!X83-BRPL_ISGS_exbus!X83</f>
        <v>2.0763589208669941E-3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3.5109885292285981E-3</v>
      </c>
      <c r="L84" s="24">
        <f>BRPL_EOD!L84-BRPL_ISGS_exbus!L84</f>
        <v>-1.559449545860403E-4</v>
      </c>
      <c r="M84" s="24">
        <f>BRPL_EOD!M84-BRPL_ISGS_exbus!M84</f>
        <v>1.7325876383758043E-3</v>
      </c>
      <c r="N84" s="24">
        <f>BRPL_EOD!N84-BRPL_ISGS_exbus!N84</f>
        <v>-1.0294676509367662E-2</v>
      </c>
      <c r="O84" s="24">
        <f>BRPL_EOD!O84-BRPL_ISGS_exbus!O84</f>
        <v>-1.8992194057432243E-3</v>
      </c>
      <c r="P84" s="24">
        <f>BRPL_EOD!P84-BRPL_ISGS_exbus!P84</f>
        <v>5.230938809717145E-4</v>
      </c>
      <c r="Q84" s="24">
        <f>BRPL_EOD!Q84-BRPL_ISGS_exbus!Q84</f>
        <v>5.27662576687149E-3</v>
      </c>
      <c r="R84" s="24">
        <f>BRPL_EOD!R84-BRPL_ISGS_exbus!R84</f>
        <v>8.6441400149226411E-3</v>
      </c>
      <c r="S84" s="24">
        <f>BRPL_EOD!S84-BRPL_ISGS_exbus!S84</f>
        <v>-6.078555019730203E-3</v>
      </c>
      <c r="T84" s="24">
        <f>BRPL_EOD!T84-BRPL_ISGS_exbus!T84</f>
        <v>0</v>
      </c>
      <c r="U84" s="24">
        <f>BRPL_EOD!U84-BRPL_ISGS_exbus!U84</f>
        <v>-7.2597600872370549E-4</v>
      </c>
      <c r="V84" s="24">
        <f>BRPL_EOD!V84-BRPL_ISGS_exbus!V84</f>
        <v>2.9167492492483404E-3</v>
      </c>
      <c r="W84" s="24">
        <f>BRPL_EOD!W84-BRPL_ISGS_exbus!W84</f>
        <v>6.36191949910625E-3</v>
      </c>
      <c r="X84" s="24">
        <f>BRPL_EOD!X84-BRPL_ISGS_exbus!X84</f>
        <v>2.0763589208669941E-3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3.5109885292285981E-3</v>
      </c>
      <c r="L85" s="24">
        <f>BRPL_EOD!L85-BRPL_ISGS_exbus!L85</f>
        <v>-1.559449545860403E-4</v>
      </c>
      <c r="M85" s="24">
        <f>BRPL_EOD!M85-BRPL_ISGS_exbus!M85</f>
        <v>1.7325876383758043E-3</v>
      </c>
      <c r="N85" s="24">
        <f>BRPL_EOD!N85-BRPL_ISGS_exbus!N85</f>
        <v>-1.0294676509367662E-2</v>
      </c>
      <c r="O85" s="24">
        <f>BRPL_EOD!O85-BRPL_ISGS_exbus!O85</f>
        <v>-1.8992194057432243E-3</v>
      </c>
      <c r="P85" s="24">
        <f>BRPL_EOD!P85-BRPL_ISGS_exbus!P85</f>
        <v>5.230938809717145E-4</v>
      </c>
      <c r="Q85" s="24">
        <f>BRPL_EOD!Q85-BRPL_ISGS_exbus!Q85</f>
        <v>5.27662576687149E-3</v>
      </c>
      <c r="R85" s="24">
        <f>BRPL_EOD!R85-BRPL_ISGS_exbus!R85</f>
        <v>8.6441400149226411E-3</v>
      </c>
      <c r="S85" s="24">
        <f>BRPL_EOD!S85-BRPL_ISGS_exbus!S85</f>
        <v>-6.078555019730203E-3</v>
      </c>
      <c r="T85" s="24">
        <f>BRPL_EOD!T85-BRPL_ISGS_exbus!T85</f>
        <v>0</v>
      </c>
      <c r="U85" s="24">
        <f>BRPL_EOD!U85-BRPL_ISGS_exbus!U85</f>
        <v>-7.2597600872370549E-4</v>
      </c>
      <c r="V85" s="24">
        <f>BRPL_EOD!V85-BRPL_ISGS_exbus!V85</f>
        <v>2.9167492492483404E-3</v>
      </c>
      <c r="W85" s="24">
        <f>BRPL_EOD!W85-BRPL_ISGS_exbus!W85</f>
        <v>6.36191949910625E-3</v>
      </c>
      <c r="X85" s="24">
        <f>BRPL_EOD!X85-BRPL_ISGS_exbus!X85</f>
        <v>2.0763589208669941E-3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3.5109885292285981E-3</v>
      </c>
      <c r="L86" s="24">
        <f>BRPL_EOD!L86-BRPL_ISGS_exbus!L86</f>
        <v>-5.3261890358591302E-5</v>
      </c>
      <c r="M86" s="24">
        <f>BRPL_EOD!M86-BRPL_ISGS_exbus!M86</f>
        <v>1.7325876383758043E-3</v>
      </c>
      <c r="N86" s="24">
        <f>BRPL_EOD!N86-BRPL_ISGS_exbus!N86</f>
        <v>-1.0294676509367662E-2</v>
      </c>
      <c r="O86" s="24">
        <f>BRPL_EOD!O86-BRPL_ISGS_exbus!O86</f>
        <v>-1.8992194057432243E-3</v>
      </c>
      <c r="P86" s="24">
        <f>BRPL_EOD!P86-BRPL_ISGS_exbus!P86</f>
        <v>5.230938809717145E-4</v>
      </c>
      <c r="Q86" s="24">
        <f>BRPL_EOD!Q86-BRPL_ISGS_exbus!Q86</f>
        <v>5.27662576687149E-3</v>
      </c>
      <c r="R86" s="24">
        <f>BRPL_EOD!R86-BRPL_ISGS_exbus!R86</f>
        <v>-4.3320034023217602E-3</v>
      </c>
      <c r="S86" s="24">
        <f>BRPL_EOD!S86-BRPL_ISGS_exbus!S86</f>
        <v>-6.078555019730203E-3</v>
      </c>
      <c r="T86" s="24">
        <f>BRPL_EOD!T86-BRPL_ISGS_exbus!T86</f>
        <v>0</v>
      </c>
      <c r="U86" s="24">
        <f>BRPL_EOD!U86-BRPL_ISGS_exbus!U86</f>
        <v>-7.2597600872370549E-4</v>
      </c>
      <c r="V86" s="24">
        <f>BRPL_EOD!V86-BRPL_ISGS_exbus!V86</f>
        <v>2.9167492492483404E-3</v>
      </c>
      <c r="W86" s="24">
        <f>BRPL_EOD!W86-BRPL_ISGS_exbus!W86</f>
        <v>6.36191949910625E-3</v>
      </c>
      <c r="X86" s="24">
        <f>BRPL_EOD!X86-BRPL_ISGS_exbus!X86</f>
        <v>2.0763589208669941E-3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3.5109885292285981E-3</v>
      </c>
      <c r="L87" s="24">
        <f>BRPL_EOD!L87-BRPL_ISGS_exbus!L87</f>
        <v>-6.3904327388897286E-5</v>
      </c>
      <c r="M87" s="24">
        <f>BRPL_EOD!M87-BRPL_ISGS_exbus!M87</f>
        <v>1.7325876383758043E-3</v>
      </c>
      <c r="N87" s="24">
        <f>BRPL_EOD!N87-BRPL_ISGS_exbus!N87</f>
        <v>-1.0294676509367662E-2</v>
      </c>
      <c r="O87" s="24">
        <f>BRPL_EOD!O87-BRPL_ISGS_exbus!O87</f>
        <v>-1.8992194057432243E-3</v>
      </c>
      <c r="P87" s="24">
        <f>BRPL_EOD!P87-BRPL_ISGS_exbus!P87</f>
        <v>5.230938809717145E-4</v>
      </c>
      <c r="Q87" s="24">
        <f>BRPL_EOD!Q87-BRPL_ISGS_exbus!Q87</f>
        <v>5.27662576687149E-3</v>
      </c>
      <c r="R87" s="24">
        <f>BRPL_EOD!R87-BRPL_ISGS_exbus!R87</f>
        <v>-4.3320034023217602E-3</v>
      </c>
      <c r="S87" s="24">
        <f>BRPL_EOD!S87-BRPL_ISGS_exbus!S87</f>
        <v>-6.078555019730203E-3</v>
      </c>
      <c r="T87" s="24">
        <f>BRPL_EOD!T87-BRPL_ISGS_exbus!T87</f>
        <v>0</v>
      </c>
      <c r="U87" s="24">
        <f>BRPL_EOD!U87-BRPL_ISGS_exbus!U87</f>
        <v>-7.2597600872370549E-4</v>
      </c>
      <c r="V87" s="24">
        <f>BRPL_EOD!V87-BRPL_ISGS_exbus!V87</f>
        <v>2.9167492492483404E-3</v>
      </c>
      <c r="W87" s="24">
        <f>BRPL_EOD!W87-BRPL_ISGS_exbus!W87</f>
        <v>6.36191949910625E-3</v>
      </c>
      <c r="X87" s="24">
        <f>BRPL_EOD!X87-BRPL_ISGS_exbus!X87</f>
        <v>2.0763589208669941E-3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3.1427230749159207E-4</v>
      </c>
      <c r="L88" s="24">
        <f>BRPL_EOD!L88-BRPL_ISGS_exbus!L88</f>
        <v>-9.1782423209174624E-5</v>
      </c>
      <c r="M88" s="24">
        <f>BRPL_EOD!M88-BRPL_ISGS_exbus!M88</f>
        <v>1.7325876383758043E-3</v>
      </c>
      <c r="N88" s="24">
        <f>BRPL_EOD!N88-BRPL_ISGS_exbus!N88</f>
        <v>-1.0294676509367662E-2</v>
      </c>
      <c r="O88" s="24">
        <f>BRPL_EOD!O88-BRPL_ISGS_exbus!O88</f>
        <v>-1.8992194057432243E-3</v>
      </c>
      <c r="P88" s="24">
        <f>BRPL_EOD!P88-BRPL_ISGS_exbus!P88</f>
        <v>5.230938809717145E-4</v>
      </c>
      <c r="Q88" s="24">
        <f>BRPL_EOD!Q88-BRPL_ISGS_exbus!Q88</f>
        <v>5.27662576687149E-3</v>
      </c>
      <c r="R88" s="24">
        <f>BRPL_EOD!R88-BRPL_ISGS_exbus!R88</f>
        <v>-4.3320034023217602E-3</v>
      </c>
      <c r="S88" s="24">
        <f>BRPL_EOD!S88-BRPL_ISGS_exbus!S88</f>
        <v>-6.078555019730203E-3</v>
      </c>
      <c r="T88" s="24">
        <f>BRPL_EOD!T88-BRPL_ISGS_exbus!T88</f>
        <v>0</v>
      </c>
      <c r="U88" s="24">
        <f>BRPL_EOD!U88-BRPL_ISGS_exbus!U88</f>
        <v>-7.2597600872370549E-4</v>
      </c>
      <c r="V88" s="24">
        <f>BRPL_EOD!V88-BRPL_ISGS_exbus!V88</f>
        <v>2.9167492492483404E-3</v>
      </c>
      <c r="W88" s="24">
        <f>BRPL_EOD!W88-BRPL_ISGS_exbus!W88</f>
        <v>6.36191949910625E-3</v>
      </c>
      <c r="X88" s="24">
        <f>BRPL_EOD!X88-BRPL_ISGS_exbus!X88</f>
        <v>2.0763589208669941E-3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-3.0952636205938688E-3</v>
      </c>
      <c r="L89" s="24">
        <f>BRPL_EOD!L89-BRPL_ISGS_exbus!L89</f>
        <v>-9.1782423209174624E-5</v>
      </c>
      <c r="M89" s="24">
        <f>BRPL_EOD!M89-BRPL_ISGS_exbus!M89</f>
        <v>1.7325876383758043E-3</v>
      </c>
      <c r="N89" s="24">
        <f>BRPL_EOD!N89-BRPL_ISGS_exbus!N89</f>
        <v>-1.0294676509367662E-2</v>
      </c>
      <c r="O89" s="24">
        <f>BRPL_EOD!O89-BRPL_ISGS_exbus!O89</f>
        <v>-1.8992194057432243E-3</v>
      </c>
      <c r="P89" s="24">
        <f>BRPL_EOD!P89-BRPL_ISGS_exbus!P89</f>
        <v>5.230938809717145E-4</v>
      </c>
      <c r="Q89" s="24">
        <f>BRPL_EOD!Q89-BRPL_ISGS_exbus!Q89</f>
        <v>5.27662576687149E-3</v>
      </c>
      <c r="R89" s="24">
        <f>BRPL_EOD!R89-BRPL_ISGS_exbus!R89</f>
        <v>-4.3320034023217602E-3</v>
      </c>
      <c r="S89" s="24">
        <f>BRPL_EOD!S89-BRPL_ISGS_exbus!S89</f>
        <v>-6.078555019730203E-3</v>
      </c>
      <c r="T89" s="24">
        <f>BRPL_EOD!T89-BRPL_ISGS_exbus!T89</f>
        <v>0</v>
      </c>
      <c r="U89" s="24">
        <f>BRPL_EOD!U89-BRPL_ISGS_exbus!U89</f>
        <v>-7.2597600872370549E-4</v>
      </c>
      <c r="V89" s="24">
        <f>BRPL_EOD!V89-BRPL_ISGS_exbus!V89</f>
        <v>2.9167492492483404E-3</v>
      </c>
      <c r="W89" s="24">
        <f>BRPL_EOD!W89-BRPL_ISGS_exbus!W89</f>
        <v>6.36191949910625E-3</v>
      </c>
      <c r="X89" s="24">
        <f>BRPL_EOD!X89-BRPL_ISGS_exbus!X89</f>
        <v>2.0763589208669941E-3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-3.5167382087024635E-3</v>
      </c>
      <c r="L90" s="24">
        <f>BRPL_EOD!L90-BRPL_ISGS_exbus!L90</f>
        <v>-9.1782423209174624E-5</v>
      </c>
      <c r="M90" s="24">
        <f>BRPL_EOD!M90-BRPL_ISGS_exbus!M90</f>
        <v>1.7325876383758043E-3</v>
      </c>
      <c r="N90" s="24">
        <f>BRPL_EOD!N90-BRPL_ISGS_exbus!N90</f>
        <v>-1.0294676509367662E-2</v>
      </c>
      <c r="O90" s="24">
        <f>BRPL_EOD!O90-BRPL_ISGS_exbus!O90</f>
        <v>-1.8992194057432243E-3</v>
      </c>
      <c r="P90" s="24">
        <f>BRPL_EOD!P90-BRPL_ISGS_exbus!P90</f>
        <v>5.230938809717145E-4</v>
      </c>
      <c r="Q90" s="24">
        <f>BRPL_EOD!Q90-BRPL_ISGS_exbus!Q90</f>
        <v>5.27662576687149E-3</v>
      </c>
      <c r="R90" s="24">
        <f>BRPL_EOD!R90-BRPL_ISGS_exbus!R90</f>
        <v>-4.3320034023217602E-3</v>
      </c>
      <c r="S90" s="24">
        <f>BRPL_EOD!S90-BRPL_ISGS_exbus!S90</f>
        <v>-6.078555019730203E-3</v>
      </c>
      <c r="T90" s="24">
        <f>BRPL_EOD!T90-BRPL_ISGS_exbus!T90</f>
        <v>0</v>
      </c>
      <c r="U90" s="24">
        <f>BRPL_EOD!U90-BRPL_ISGS_exbus!U90</f>
        <v>-7.2597600872370549E-4</v>
      </c>
      <c r="V90" s="24">
        <f>BRPL_EOD!V90-BRPL_ISGS_exbus!V90</f>
        <v>2.9167492492483404E-3</v>
      </c>
      <c r="W90" s="24">
        <f>BRPL_EOD!W90-BRPL_ISGS_exbus!W90</f>
        <v>6.36191949910625E-3</v>
      </c>
      <c r="X90" s="24">
        <f>BRPL_EOD!X90-BRPL_ISGS_exbus!X90</f>
        <v>2.0763589208669941E-3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-3.4577584198132172E-3</v>
      </c>
      <c r="L91" s="24">
        <f>BRPL_EOD!L91-BRPL_ISGS_exbus!L91</f>
        <v>-9.1782423209174624E-5</v>
      </c>
      <c r="M91" s="24">
        <f>BRPL_EOD!M91-BRPL_ISGS_exbus!M91</f>
        <v>1.7325876383758043E-3</v>
      </c>
      <c r="N91" s="24">
        <f>BRPL_EOD!N91-BRPL_ISGS_exbus!N91</f>
        <v>-1.0294676509367662E-2</v>
      </c>
      <c r="O91" s="24">
        <f>BRPL_EOD!O91-BRPL_ISGS_exbus!O91</f>
        <v>-1.8992194057432243E-3</v>
      </c>
      <c r="P91" s="24">
        <f>BRPL_EOD!P91-BRPL_ISGS_exbus!P91</f>
        <v>5.230938809717145E-4</v>
      </c>
      <c r="Q91" s="24">
        <f>BRPL_EOD!Q91-BRPL_ISGS_exbus!Q91</f>
        <v>6.2383966142682823E-3</v>
      </c>
      <c r="R91" s="24">
        <f>BRPL_EOD!R91-BRPL_ISGS_exbus!R91</f>
        <v>1.5983333333338123E-3</v>
      </c>
      <c r="S91" s="24">
        <f>BRPL_EOD!S91-BRPL_ISGS_exbus!S91</f>
        <v>5.6573070947685267E-4</v>
      </c>
      <c r="T91" s="24">
        <f>BRPL_EOD!T91-BRPL_ISGS_exbus!T91</f>
        <v>0</v>
      </c>
      <c r="U91" s="24">
        <f>BRPL_EOD!U91-BRPL_ISGS_exbus!U91</f>
        <v>-7.2597600872370549E-4</v>
      </c>
      <c r="V91" s="24">
        <f>BRPL_EOD!V91-BRPL_ISGS_exbus!V91</f>
        <v>2.9167492492483404E-3</v>
      </c>
      <c r="W91" s="24">
        <f>BRPL_EOD!W91-BRPL_ISGS_exbus!W91</f>
        <v>6.36191949910625E-3</v>
      </c>
      <c r="X91" s="24">
        <f>BRPL_EOD!X91-BRPL_ISGS_exbus!X91</f>
        <v>2.0763589208669941E-3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-3.4577584198132172E-3</v>
      </c>
      <c r="L92" s="24">
        <f>BRPL_EOD!L92-BRPL_ISGS_exbus!L92</f>
        <v>-9.1782423209174624E-5</v>
      </c>
      <c r="M92" s="24">
        <f>BRPL_EOD!M92-BRPL_ISGS_exbus!M92</f>
        <v>1.7325876383758043E-3</v>
      </c>
      <c r="N92" s="24">
        <f>BRPL_EOD!N92-BRPL_ISGS_exbus!N92</f>
        <v>-1.0294676509367662E-2</v>
      </c>
      <c r="O92" s="24">
        <f>BRPL_EOD!O92-BRPL_ISGS_exbus!O92</f>
        <v>-1.8992194057432243E-3</v>
      </c>
      <c r="P92" s="24">
        <f>BRPL_EOD!P92-BRPL_ISGS_exbus!P92</f>
        <v>5.230938809717145E-4</v>
      </c>
      <c r="Q92" s="24">
        <f>BRPL_EOD!Q92-BRPL_ISGS_exbus!Q92</f>
        <v>6.2383966142682823E-3</v>
      </c>
      <c r="R92" s="24">
        <f>BRPL_EOD!R92-BRPL_ISGS_exbus!R92</f>
        <v>1.5983333333338123E-3</v>
      </c>
      <c r="S92" s="24">
        <f>BRPL_EOD!S92-BRPL_ISGS_exbus!S92</f>
        <v>5.6573070947685267E-4</v>
      </c>
      <c r="T92" s="24">
        <f>BRPL_EOD!T92-BRPL_ISGS_exbus!T92</f>
        <v>0</v>
      </c>
      <c r="U92" s="24">
        <f>BRPL_EOD!U92-BRPL_ISGS_exbus!U92</f>
        <v>-7.2597600872370549E-4</v>
      </c>
      <c r="V92" s="24">
        <f>BRPL_EOD!V92-BRPL_ISGS_exbus!V92</f>
        <v>2.9167492492483404E-3</v>
      </c>
      <c r="W92" s="24">
        <f>BRPL_EOD!W92-BRPL_ISGS_exbus!W92</f>
        <v>6.36191949910625E-3</v>
      </c>
      <c r="X92" s="24">
        <f>BRPL_EOD!X92-BRPL_ISGS_exbus!X92</f>
        <v>2.0763589208669941E-3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-3.4577584198132172E-3</v>
      </c>
      <c r="L93" s="24">
        <f>BRPL_EOD!L93-BRPL_ISGS_exbus!L93</f>
        <v>-9.1782423209174624E-5</v>
      </c>
      <c r="M93" s="24">
        <f>BRPL_EOD!M93-BRPL_ISGS_exbus!M93</f>
        <v>1.7325876383758043E-3</v>
      </c>
      <c r="N93" s="24">
        <f>BRPL_EOD!N93-BRPL_ISGS_exbus!N93</f>
        <v>-1.0294676509367662E-2</v>
      </c>
      <c r="O93" s="24">
        <f>BRPL_EOD!O93-BRPL_ISGS_exbus!O93</f>
        <v>-1.8992194057432243E-3</v>
      </c>
      <c r="P93" s="24">
        <f>BRPL_EOD!P93-BRPL_ISGS_exbus!P93</f>
        <v>5.230938809717145E-4</v>
      </c>
      <c r="Q93" s="24">
        <f>BRPL_EOD!Q93-BRPL_ISGS_exbus!Q93</f>
        <v>6.2383966142682823E-3</v>
      </c>
      <c r="R93" s="24">
        <f>BRPL_EOD!R93-BRPL_ISGS_exbus!R93</f>
        <v>2.0228017532026854E-3</v>
      </c>
      <c r="S93" s="24">
        <f>BRPL_EOD!S93-BRPL_ISGS_exbus!S93</f>
        <v>5.6573070947685267E-4</v>
      </c>
      <c r="T93" s="24">
        <f>BRPL_EOD!T93-BRPL_ISGS_exbus!T93</f>
        <v>0</v>
      </c>
      <c r="U93" s="24">
        <f>BRPL_EOD!U93-BRPL_ISGS_exbus!U93</f>
        <v>-7.2597600872370549E-4</v>
      </c>
      <c r="V93" s="24">
        <f>BRPL_EOD!V93-BRPL_ISGS_exbus!V93</f>
        <v>2.9167492492483404E-3</v>
      </c>
      <c r="W93" s="24">
        <f>BRPL_EOD!W93-BRPL_ISGS_exbus!W93</f>
        <v>6.36191949910625E-3</v>
      </c>
      <c r="X93" s="24">
        <f>BRPL_EOD!X93-BRPL_ISGS_exbus!X93</f>
        <v>2.0763589208669941E-3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-3.4577584198132172E-3</v>
      </c>
      <c r="L94" s="24">
        <f>BRPL_EOD!L94-BRPL_ISGS_exbus!L94</f>
        <v>-9.1782423209174624E-5</v>
      </c>
      <c r="M94" s="24">
        <f>BRPL_EOD!M94-BRPL_ISGS_exbus!M94</f>
        <v>1.7325876383758043E-3</v>
      </c>
      <c r="N94" s="24">
        <f>BRPL_EOD!N94-BRPL_ISGS_exbus!N94</f>
        <v>-1.0294676509367662E-2</v>
      </c>
      <c r="O94" s="24">
        <f>BRPL_EOD!O94-BRPL_ISGS_exbus!O94</f>
        <v>-1.8992194057432243E-3</v>
      </c>
      <c r="P94" s="24">
        <f>BRPL_EOD!P94-BRPL_ISGS_exbus!P94</f>
        <v>5.230938809717145E-4</v>
      </c>
      <c r="Q94" s="24">
        <f>BRPL_EOD!Q94-BRPL_ISGS_exbus!Q94</f>
        <v>6.2383966142682823E-3</v>
      </c>
      <c r="R94" s="24">
        <f>BRPL_EOD!R94-BRPL_ISGS_exbus!R94</f>
        <v>2.0228017532026854E-3</v>
      </c>
      <c r="S94" s="24">
        <f>BRPL_EOD!S94-BRPL_ISGS_exbus!S94</f>
        <v>5.6573070947685267E-4</v>
      </c>
      <c r="T94" s="24">
        <f>BRPL_EOD!T94-BRPL_ISGS_exbus!T94</f>
        <v>0</v>
      </c>
      <c r="U94" s="24">
        <f>BRPL_EOD!U94-BRPL_ISGS_exbus!U94</f>
        <v>-7.2597600872370549E-4</v>
      </c>
      <c r="V94" s="24">
        <f>BRPL_EOD!V94-BRPL_ISGS_exbus!V94</f>
        <v>2.9167492492483404E-3</v>
      </c>
      <c r="W94" s="24">
        <f>BRPL_EOD!W94-BRPL_ISGS_exbus!W94</f>
        <v>6.36191949910625E-3</v>
      </c>
      <c r="X94" s="24">
        <f>BRPL_EOD!X94-BRPL_ISGS_exbus!X94</f>
        <v>2.0763589208669941E-3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-3.4577584198132172E-3</v>
      </c>
      <c r="L95" s="24">
        <f>BRPL_EOD!L95-BRPL_ISGS_exbus!L95</f>
        <v>-9.1782423209174624E-5</v>
      </c>
      <c r="M95" s="24">
        <f>BRPL_EOD!M95-BRPL_ISGS_exbus!M95</f>
        <v>1.7325876383758043E-3</v>
      </c>
      <c r="N95" s="24">
        <f>BRPL_EOD!N95-BRPL_ISGS_exbus!N95</f>
        <v>-1.0294676509367662E-2</v>
      </c>
      <c r="O95" s="24">
        <f>BRPL_EOD!O95-BRPL_ISGS_exbus!O95</f>
        <v>-1.8992194057432243E-3</v>
      </c>
      <c r="P95" s="24">
        <f>BRPL_EOD!P95-BRPL_ISGS_exbus!P95</f>
        <v>5.230938809717145E-4</v>
      </c>
      <c r="Q95" s="24">
        <f>BRPL_EOD!Q95-BRPL_ISGS_exbus!Q95</f>
        <v>6.2383966142682823E-3</v>
      </c>
      <c r="R95" s="24">
        <f>BRPL_EOD!R95-BRPL_ISGS_exbus!R95</f>
        <v>2.0228017532026854E-3</v>
      </c>
      <c r="S95" s="24">
        <f>BRPL_EOD!S95-BRPL_ISGS_exbus!S95</f>
        <v>5.6573070947685267E-4</v>
      </c>
      <c r="T95" s="24">
        <f>BRPL_EOD!T95-BRPL_ISGS_exbus!T95</f>
        <v>0</v>
      </c>
      <c r="U95" s="24">
        <f>BRPL_EOD!U95-BRPL_ISGS_exbus!U95</f>
        <v>-7.2597600872370549E-4</v>
      </c>
      <c r="V95" s="24">
        <f>BRPL_EOD!V95-BRPL_ISGS_exbus!V95</f>
        <v>2.9167492492483404E-3</v>
      </c>
      <c r="W95" s="24">
        <f>BRPL_EOD!W95-BRPL_ISGS_exbus!W95</f>
        <v>6.36191949910625E-3</v>
      </c>
      <c r="X95" s="24">
        <f>BRPL_EOD!X95-BRPL_ISGS_exbus!X95</f>
        <v>2.0763589208669941E-3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-3.4577584198132172E-3</v>
      </c>
      <c r="L96" s="24">
        <f>BRPL_EOD!L96-BRPL_ISGS_exbus!L96</f>
        <v>-1.7089249492885372E-4</v>
      </c>
      <c r="M96" s="24">
        <f>BRPL_EOD!M96-BRPL_ISGS_exbus!M96</f>
        <v>1.7325876383758043E-3</v>
      </c>
      <c r="N96" s="24">
        <f>BRPL_EOD!N96-BRPL_ISGS_exbus!N96</f>
        <v>-1.0294676509367662E-2</v>
      </c>
      <c r="O96" s="24">
        <f>BRPL_EOD!O96-BRPL_ISGS_exbus!O96</f>
        <v>-1.8992194057432243E-3</v>
      </c>
      <c r="P96" s="24">
        <f>BRPL_EOD!P96-BRPL_ISGS_exbus!P96</f>
        <v>5.230938809717145E-4</v>
      </c>
      <c r="Q96" s="24">
        <f>BRPL_EOD!Q96-BRPL_ISGS_exbus!Q96</f>
        <v>-1.1197090352221828E-3</v>
      </c>
      <c r="R96" s="24">
        <f>BRPL_EOD!R96-BRPL_ISGS_exbus!R96</f>
        <v>7.5146297098349635E-4</v>
      </c>
      <c r="S96" s="24">
        <f>BRPL_EOD!S96-BRPL_ISGS_exbus!S96</f>
        <v>-1.8801736111120348E-3</v>
      </c>
      <c r="T96" s="24">
        <f>BRPL_EOD!T96-BRPL_ISGS_exbus!T96</f>
        <v>0</v>
      </c>
      <c r="U96" s="24">
        <f>BRPL_EOD!U96-BRPL_ISGS_exbus!U96</f>
        <v>-7.2597600872370549E-4</v>
      </c>
      <c r="V96" s="24">
        <f>BRPL_EOD!V96-BRPL_ISGS_exbus!V96</f>
        <v>2.9167492492483404E-3</v>
      </c>
      <c r="W96" s="24">
        <f>BRPL_EOD!W96-BRPL_ISGS_exbus!W96</f>
        <v>6.36191949910625E-3</v>
      </c>
      <c r="X96" s="24">
        <f>BRPL_EOD!X96-BRPL_ISGS_exbus!X96</f>
        <v>2.0763589208669941E-3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-3.4577584198132172E-3</v>
      </c>
      <c r="L97" s="24">
        <f>BRPL_EOD!L97-BRPL_ISGS_exbus!L97</f>
        <v>-1.7089249492885372E-4</v>
      </c>
      <c r="M97" s="24">
        <f>BRPL_EOD!M97-BRPL_ISGS_exbus!M97</f>
        <v>1.7325876383758043E-3</v>
      </c>
      <c r="N97" s="24">
        <f>BRPL_EOD!N97-BRPL_ISGS_exbus!N97</f>
        <v>-1.0294676509367662E-2</v>
      </c>
      <c r="O97" s="24">
        <f>BRPL_EOD!O97-BRPL_ISGS_exbus!O97</f>
        <v>-1.8992194057432243E-3</v>
      </c>
      <c r="P97" s="24">
        <f>BRPL_EOD!P97-BRPL_ISGS_exbus!P97</f>
        <v>5.230938809717145E-4</v>
      </c>
      <c r="Q97" s="24">
        <f>BRPL_EOD!Q97-BRPL_ISGS_exbus!Q97</f>
        <v>-1.1197090352221828E-3</v>
      </c>
      <c r="R97" s="24">
        <f>BRPL_EOD!R97-BRPL_ISGS_exbus!R97</f>
        <v>5.3354695148932763E-4</v>
      </c>
      <c r="S97" s="24">
        <f>BRPL_EOD!S97-BRPL_ISGS_exbus!S97</f>
        <v>-1.8801736111120348E-3</v>
      </c>
      <c r="T97" s="24">
        <f>BRPL_EOD!T97-BRPL_ISGS_exbus!T97</f>
        <v>0</v>
      </c>
      <c r="U97" s="24">
        <f>BRPL_EOD!U97-BRPL_ISGS_exbus!U97</f>
        <v>-7.2597600872370549E-4</v>
      </c>
      <c r="V97" s="24">
        <f>BRPL_EOD!V97-BRPL_ISGS_exbus!V97</f>
        <v>2.9167492492483404E-3</v>
      </c>
      <c r="W97" s="24">
        <f>BRPL_EOD!W97-BRPL_ISGS_exbus!W97</f>
        <v>6.36191949910625E-3</v>
      </c>
      <c r="X97" s="24">
        <f>BRPL_EOD!X97-BRPL_ISGS_exbus!X97</f>
        <v>2.0763589208669941E-3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-3.4577584198132172E-3</v>
      </c>
      <c r="L98" s="24">
        <f>BRPL_EOD!L98-BRPL_ISGS_exbus!L98</f>
        <v>-1.7089249492885372E-4</v>
      </c>
      <c r="M98" s="24">
        <f>BRPL_EOD!M98-BRPL_ISGS_exbus!M98</f>
        <v>1.7325876383758043E-3</v>
      </c>
      <c r="N98" s="24">
        <f>BRPL_EOD!N98-BRPL_ISGS_exbus!N98</f>
        <v>-1.0294676509367662E-2</v>
      </c>
      <c r="O98" s="24">
        <f>BRPL_EOD!O98-BRPL_ISGS_exbus!O98</f>
        <v>-1.8992194057432243E-3</v>
      </c>
      <c r="P98" s="24">
        <f>BRPL_EOD!P98-BRPL_ISGS_exbus!P98</f>
        <v>5.230938809717145E-4</v>
      </c>
      <c r="Q98" s="24">
        <f>BRPL_EOD!Q98-BRPL_ISGS_exbus!Q98</f>
        <v>-1.1197090352221828E-3</v>
      </c>
      <c r="R98" s="24">
        <f>BRPL_EOD!R98-BRPL_ISGS_exbus!R98</f>
        <v>5.3354695148932763E-4</v>
      </c>
      <c r="S98" s="24">
        <f>BRPL_EOD!S98-BRPL_ISGS_exbus!S98</f>
        <v>-1.8801736111120348E-3</v>
      </c>
      <c r="T98" s="24">
        <f>BRPL_EOD!T98-BRPL_ISGS_exbus!T98</f>
        <v>0</v>
      </c>
      <c r="U98" s="24">
        <f>BRPL_EOD!U98-BRPL_ISGS_exbus!U98</f>
        <v>-7.2597600872370549E-4</v>
      </c>
      <c r="V98" s="24">
        <f>BRPL_EOD!V98-BRPL_ISGS_exbus!V98</f>
        <v>2.9167492492483404E-3</v>
      </c>
      <c r="W98" s="24">
        <f>BRPL_EOD!W98-BRPL_ISGS_exbus!W98</f>
        <v>6.36191949910625E-3</v>
      </c>
      <c r="X98" s="24">
        <f>BRPL_EOD!X98-BRPL_ISGS_exbus!X98</f>
        <v>2.0763589208669941E-3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-4.4075743232951936E-5</v>
      </c>
      <c r="L99" s="24">
        <f>BRPL_EOD!L99-BRPL_ISGS_exbus!L99</f>
        <v>-3.2611080616196109E-6</v>
      </c>
      <c r="M99" s="24">
        <f>BRPL_EOD!M99-BRPL_ISGS_exbus!M99</f>
        <v>3.6083079997140111E-5</v>
      </c>
      <c r="N99" s="24">
        <f>BRPL_EOD!N99-BRPL_ISGS_exbus!N99</f>
        <v>-2.2288417996452203E-4</v>
      </c>
      <c r="O99" s="24">
        <f>BRPL_EOD!O99-BRPL_ISGS_exbus!O99</f>
        <v>-3.9509966881734471E-5</v>
      </c>
      <c r="P99" s="24">
        <f>BRPL_EOD!P99-BRPL_ISGS_exbus!P99</f>
        <v>1.2016533767034154E-5</v>
      </c>
      <c r="Q99" s="24">
        <f>BRPL_EOD!Q99-BRPL_ISGS_exbus!Q99</f>
        <v>2.3469452915522715E-5</v>
      </c>
      <c r="R99" s="24">
        <f>BRPL_EOD!R99-BRPL_ISGS_exbus!R99</f>
        <v>6.870007106346554E-5</v>
      </c>
      <c r="S99" s="24">
        <f>BRPL_EOD!S99-BRPL_ISGS_exbus!S99</f>
        <v>3.8880234747101783E-5</v>
      </c>
      <c r="T99" s="24">
        <f>BRPL_EOD!T99-BRPL_ISGS_exbus!T99</f>
        <v>0</v>
      </c>
      <c r="U99" s="24">
        <f>BRPL_EOD!U99-BRPL_ISGS_exbus!U99</f>
        <v>-8.4238099793410015E-6</v>
      </c>
      <c r="V99" s="24">
        <f>BRPL_EOD!V99-BRPL_ISGS_exbus!V99</f>
        <v>5.5663287796631211E-5</v>
      </c>
      <c r="W99" s="24">
        <f>BRPL_EOD!W99-BRPL_ISGS_exbus!W99</f>
        <v>1.1045662148745361E-4</v>
      </c>
      <c r="X99" s="24">
        <f>BRPL_EOD!X99-BRPL_ISGS_exbus!X99</f>
        <v>3.3486452236886066E-5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1" t="s">
        <v>145</v>
      </c>
      <c r="C1" s="241"/>
      <c r="D1" s="241"/>
      <c r="E1" s="241" t="s">
        <v>146</v>
      </c>
      <c r="F1" s="241"/>
      <c r="G1" s="241"/>
      <c r="H1" s="241" t="s">
        <v>147</v>
      </c>
      <c r="I1" s="241"/>
      <c r="J1" s="241"/>
      <c r="K1" s="241" t="s">
        <v>148</v>
      </c>
      <c r="L1" s="241"/>
      <c r="M1" s="241"/>
      <c r="N1" s="241" t="s">
        <v>149</v>
      </c>
      <c r="O1" s="241"/>
      <c r="P1" s="241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83.76</v>
      </c>
      <c r="C3" s="196">
        <f>PPCL_NG!P3+PPCL_Spot!P3+GT_NG!P3+GT_Spot!P3+Bawana_NG!P3+Bawana_RLNG!P3+Bawana_Spot!P3</f>
        <v>83.590005630232667</v>
      </c>
      <c r="D3" s="197">
        <f t="shared" ref="D3:D66" si="0">B3-C3</f>
        <v>0.16999436976733762</v>
      </c>
      <c r="E3" s="196">
        <f>PPCL_NG!J3+PPCL_Spot!J3+GT_NG!J3+GT_Spot!J3+Bawana_NG!J3+Bawana_RLNG!J3+Bawana_Spot!J3</f>
        <v>48.43</v>
      </c>
      <c r="F3" s="196">
        <f>PPCL_NG!Q3+PPCL_Spot!Q3+GT_NG!Q3+GT_Spot!Q3+Bawana_NG!Q3+Bawana_RLNG!Q3+Bawana_Spot!Q3</f>
        <v>48.336799840880708</v>
      </c>
      <c r="G3" s="197">
        <f t="shared" ref="G3:G66" si="1">E3-F3</f>
        <v>9.320015911929147E-2</v>
      </c>
      <c r="H3" s="196">
        <f>PPCL_NG!K3+PPCL_Spot!K3+GT_NG!K3+GT_Spot!K3+Bawana_NG!K3+Bawana_RLNG!K3+Bawana_Spot!K3</f>
        <v>5.84</v>
      </c>
      <c r="I3" s="196">
        <f>PPCL_NG!R3+PPCL_Spot!R3+GT_NG!R3+GT_Spot!R3+Bawana_NG!R3+Bawana_RLNG!R3+Bawana_Spot!R3</f>
        <v>5.8397298672464037</v>
      </c>
      <c r="J3" s="197">
        <f t="shared" ref="J3:J66" si="2">H3-I3</f>
        <v>2.7013275359610844E-4</v>
      </c>
      <c r="K3" s="196">
        <f>PPCL_NG!L3+PPCL_Spot!L3+GT_NG!L3+GT_Spot!L3+Bawana_NG!L3+Bawana_RLNG!L3+Bawana_Spot!L3</f>
        <v>19.63</v>
      </c>
      <c r="L3" s="196">
        <f>PPCL_NG!S3+PPCL_Spot!S3+GT_NG!S3+GT_Spot!S3+Bawana_NG!S3+Bawana_RLNG!S3+Bawana_Spot!S3</f>
        <v>19.60929200240529</v>
      </c>
      <c r="M3" s="197">
        <f t="shared" ref="M3:M66" si="3">K3-L3</f>
        <v>2.0707997594708871E-2</v>
      </c>
      <c r="N3" s="196">
        <f>PPCL_NG!M3+PPCL_Spot!M3+GT_NG!M3+GT_Spot!M3+Bawana_NG!M3+Bawana_RLNG!M3+Bawana_Spot!M3</f>
        <v>58.53</v>
      </c>
      <c r="O3" s="196">
        <f>PPCL_NG!T3+PPCL_Spot!T3+GT_NG!T3+GT_Spot!T3+Bawana_NG!T3+Bawana_RLNG!T3+Bawana_Spot!T3</f>
        <v>58.40861265923494</v>
      </c>
      <c r="P3" s="197">
        <f t="shared" ref="P3:P66" si="4">N3-O3</f>
        <v>0.12138734076506097</v>
      </c>
      <c r="Q3" s="197">
        <f>D3+G3+J3+M3+P3</f>
        <v>0.40555999999999504</v>
      </c>
    </row>
    <row r="4" spans="1:17">
      <c r="A4" s="33" t="s">
        <v>46</v>
      </c>
      <c r="B4" s="196">
        <f>PPCL_NG!I4+PPCL_Spot!I4+GT_NG!I4+GT_Spot!I4+Bawana_NG!I4+Bawana_RLNG!I4+Bawana_Spot!I4</f>
        <v>83.76</v>
      </c>
      <c r="C4" s="196">
        <f>PPCL_NG!P4+PPCL_Spot!P4+GT_NG!P4+GT_Spot!P4+Bawana_NG!P4+Bawana_RLNG!P4+Bawana_Spot!P4</f>
        <v>83.590005630232667</v>
      </c>
      <c r="D4" s="197">
        <f t="shared" si="0"/>
        <v>0.16999436976733762</v>
      </c>
      <c r="E4" s="196">
        <f>PPCL_NG!J4+PPCL_Spot!J4+GT_NG!J4+GT_Spot!J4+Bawana_NG!J4+Bawana_RLNG!J4+Bawana_Spot!J4</f>
        <v>48.43</v>
      </c>
      <c r="F4" s="196">
        <f>PPCL_NG!Q4+PPCL_Spot!Q4+GT_NG!Q4+GT_Spot!Q4+Bawana_NG!Q4+Bawana_RLNG!Q4+Bawana_Spot!Q4</f>
        <v>48.336799840880708</v>
      </c>
      <c r="G4" s="197">
        <f t="shared" si="1"/>
        <v>9.320015911929147E-2</v>
      </c>
      <c r="H4" s="196">
        <f>PPCL_NG!K4+PPCL_Spot!K4+GT_NG!K4+GT_Spot!K4+Bawana_NG!K4+Bawana_RLNG!K4+Bawana_Spot!K4</f>
        <v>5.84</v>
      </c>
      <c r="I4" s="196">
        <f>PPCL_NG!R4+PPCL_Spot!R4+GT_NG!R4+GT_Spot!R4+Bawana_NG!R4+Bawana_RLNG!R4+Bawana_Spot!R4</f>
        <v>5.8397298672464037</v>
      </c>
      <c r="J4" s="197">
        <f t="shared" si="2"/>
        <v>2.7013275359610844E-4</v>
      </c>
      <c r="K4" s="196">
        <f>PPCL_NG!L4+PPCL_Spot!L4+GT_NG!L4+GT_Spot!L4+Bawana_NG!L4+Bawana_RLNG!L4+Bawana_Spot!L4</f>
        <v>19.63</v>
      </c>
      <c r="L4" s="196">
        <f>PPCL_NG!S4+PPCL_Spot!S4+GT_NG!S4+GT_Spot!S4+Bawana_NG!S4+Bawana_RLNG!S4+Bawana_Spot!S4</f>
        <v>19.60929200240529</v>
      </c>
      <c r="M4" s="197">
        <f t="shared" si="3"/>
        <v>2.0707997594708871E-2</v>
      </c>
      <c r="N4" s="196">
        <f>PPCL_NG!M4+PPCL_Spot!M4+GT_NG!M4+GT_Spot!M4+Bawana_NG!M4+Bawana_RLNG!M4+Bawana_Spot!M4</f>
        <v>58.53</v>
      </c>
      <c r="O4" s="196">
        <f>PPCL_NG!T4+PPCL_Spot!T4+GT_NG!T4+GT_Spot!T4+Bawana_NG!T4+Bawana_RLNG!T4+Bawana_Spot!T4</f>
        <v>58.40861265923494</v>
      </c>
      <c r="P4" s="197">
        <f t="shared" si="4"/>
        <v>0.12138734076506097</v>
      </c>
      <c r="Q4" s="197">
        <f t="shared" ref="Q4:Q67" si="5">D4+G4+J4+M4+P4</f>
        <v>0.40555999999999504</v>
      </c>
    </row>
    <row r="5" spans="1:17">
      <c r="A5" s="33" t="s">
        <v>47</v>
      </c>
      <c r="B5" s="196">
        <f>PPCL_NG!I5+PPCL_Spot!I5+GT_NG!I5+GT_Spot!I5+Bawana_NG!I5+Bawana_RLNG!I5+Bawana_Spot!I5</f>
        <v>83.76</v>
      </c>
      <c r="C5" s="196">
        <f>PPCL_NG!P5+PPCL_Spot!P5+GT_NG!P5+GT_Spot!P5+Bawana_NG!P5+Bawana_RLNG!P5+Bawana_Spot!P5</f>
        <v>83.590005630232667</v>
      </c>
      <c r="D5" s="197">
        <f t="shared" si="0"/>
        <v>0.16999436976733762</v>
      </c>
      <c r="E5" s="196">
        <f>PPCL_NG!J5+PPCL_Spot!J5+GT_NG!J5+GT_Spot!J5+Bawana_NG!J5+Bawana_RLNG!J5+Bawana_Spot!J5</f>
        <v>48.43</v>
      </c>
      <c r="F5" s="196">
        <f>PPCL_NG!Q5+PPCL_Spot!Q5+GT_NG!Q5+GT_Spot!Q5+Bawana_NG!Q5+Bawana_RLNG!Q5+Bawana_Spot!Q5</f>
        <v>48.336799840880708</v>
      </c>
      <c r="G5" s="197">
        <f t="shared" si="1"/>
        <v>9.320015911929147E-2</v>
      </c>
      <c r="H5" s="196">
        <f>PPCL_NG!K5+PPCL_Spot!K5+GT_NG!K5+GT_Spot!K5+Bawana_NG!K5+Bawana_RLNG!K5+Bawana_Spot!K5</f>
        <v>5.84</v>
      </c>
      <c r="I5" s="196">
        <f>PPCL_NG!R5+PPCL_Spot!R5+GT_NG!R5+GT_Spot!R5+Bawana_NG!R5+Bawana_RLNG!R5+Bawana_Spot!R5</f>
        <v>5.8397298672464037</v>
      </c>
      <c r="J5" s="197">
        <f t="shared" si="2"/>
        <v>2.7013275359610844E-4</v>
      </c>
      <c r="K5" s="196">
        <f>PPCL_NG!L5+PPCL_Spot!L5+GT_NG!L5+GT_Spot!L5+Bawana_NG!L5+Bawana_RLNG!L5+Bawana_Spot!L5</f>
        <v>19.63</v>
      </c>
      <c r="L5" s="196">
        <f>PPCL_NG!S5+PPCL_Spot!S5+GT_NG!S5+GT_Spot!S5+Bawana_NG!S5+Bawana_RLNG!S5+Bawana_Spot!S5</f>
        <v>19.60929200240529</v>
      </c>
      <c r="M5" s="197">
        <f t="shared" si="3"/>
        <v>2.0707997594708871E-2</v>
      </c>
      <c r="N5" s="196">
        <f>PPCL_NG!M5+PPCL_Spot!M5+GT_NG!M5+GT_Spot!M5+Bawana_NG!M5+Bawana_RLNG!M5+Bawana_Spot!M5</f>
        <v>58.53</v>
      </c>
      <c r="O5" s="196">
        <f>PPCL_NG!T5+PPCL_Spot!T5+GT_NG!T5+GT_Spot!T5+Bawana_NG!T5+Bawana_RLNG!T5+Bawana_Spot!T5</f>
        <v>58.40861265923494</v>
      </c>
      <c r="P5" s="197">
        <f t="shared" si="4"/>
        <v>0.12138734076506097</v>
      </c>
      <c r="Q5" s="197">
        <f t="shared" si="5"/>
        <v>0.40555999999999504</v>
      </c>
    </row>
    <row r="6" spans="1:17">
      <c r="A6" s="33" t="s">
        <v>48</v>
      </c>
      <c r="B6" s="196">
        <f>PPCL_NG!I6+PPCL_Spot!I6+GT_NG!I6+GT_Spot!I6+Bawana_NG!I6+Bawana_RLNG!I6+Bawana_Spot!I6</f>
        <v>83.76</v>
      </c>
      <c r="C6" s="196">
        <f>PPCL_NG!P6+PPCL_Spot!P6+GT_NG!P6+GT_Spot!P6+Bawana_NG!P6+Bawana_RLNG!P6+Bawana_Spot!P6</f>
        <v>83.590005630232667</v>
      </c>
      <c r="D6" s="197">
        <f t="shared" si="0"/>
        <v>0.16999436976733762</v>
      </c>
      <c r="E6" s="196">
        <f>PPCL_NG!J6+PPCL_Spot!J6+GT_NG!J6+GT_Spot!J6+Bawana_NG!J6+Bawana_RLNG!J6+Bawana_Spot!J6</f>
        <v>48.43</v>
      </c>
      <c r="F6" s="196">
        <f>PPCL_NG!Q6+PPCL_Spot!Q6+GT_NG!Q6+GT_Spot!Q6+Bawana_NG!Q6+Bawana_RLNG!Q6+Bawana_Spot!Q6</f>
        <v>48.336799840880708</v>
      </c>
      <c r="G6" s="197">
        <f t="shared" si="1"/>
        <v>9.320015911929147E-2</v>
      </c>
      <c r="H6" s="196">
        <f>PPCL_NG!K6+PPCL_Spot!K6+GT_NG!K6+GT_Spot!K6+Bawana_NG!K6+Bawana_RLNG!K6+Bawana_Spot!K6</f>
        <v>5.84</v>
      </c>
      <c r="I6" s="196">
        <f>PPCL_NG!R6+PPCL_Spot!R6+GT_NG!R6+GT_Spot!R6+Bawana_NG!R6+Bawana_RLNG!R6+Bawana_Spot!R6</f>
        <v>5.8397298672464037</v>
      </c>
      <c r="J6" s="197">
        <f t="shared" si="2"/>
        <v>2.7013275359610844E-4</v>
      </c>
      <c r="K6" s="196">
        <f>PPCL_NG!L6+PPCL_Spot!L6+GT_NG!L6+GT_Spot!L6+Bawana_NG!L6+Bawana_RLNG!L6+Bawana_Spot!L6</f>
        <v>19.63</v>
      </c>
      <c r="L6" s="196">
        <f>PPCL_NG!S6+PPCL_Spot!S6+GT_NG!S6+GT_Spot!S6+Bawana_NG!S6+Bawana_RLNG!S6+Bawana_Spot!S6</f>
        <v>19.60929200240529</v>
      </c>
      <c r="M6" s="197">
        <f t="shared" si="3"/>
        <v>2.0707997594708871E-2</v>
      </c>
      <c r="N6" s="196">
        <f>PPCL_NG!M6+PPCL_Spot!M6+GT_NG!M6+GT_Spot!M6+Bawana_NG!M6+Bawana_RLNG!M6+Bawana_Spot!M6</f>
        <v>58.53</v>
      </c>
      <c r="O6" s="196">
        <f>PPCL_NG!T6+PPCL_Spot!T6+GT_NG!T6+GT_Spot!T6+Bawana_NG!T6+Bawana_RLNG!T6+Bawana_Spot!T6</f>
        <v>58.40861265923494</v>
      </c>
      <c r="P6" s="197">
        <f t="shared" si="4"/>
        <v>0.12138734076506097</v>
      </c>
      <c r="Q6" s="197">
        <f t="shared" si="5"/>
        <v>0.40555999999999504</v>
      </c>
    </row>
    <row r="7" spans="1:17">
      <c r="A7" s="33" t="s">
        <v>49</v>
      </c>
      <c r="B7" s="196">
        <f>PPCL_NG!I7+PPCL_Spot!I7+GT_NG!I7+GT_Spot!I7+Bawana_NG!I7+Bawana_RLNG!I7+Bawana_Spot!I7</f>
        <v>83.76</v>
      </c>
      <c r="C7" s="196">
        <f>PPCL_NG!P7+PPCL_Spot!P7+GT_NG!P7+GT_Spot!P7+Bawana_NG!P7+Bawana_RLNG!P7+Bawana_Spot!P7</f>
        <v>83.590005630232667</v>
      </c>
      <c r="D7" s="197">
        <f t="shared" si="0"/>
        <v>0.16999436976733762</v>
      </c>
      <c r="E7" s="196">
        <f>PPCL_NG!J7+PPCL_Spot!J7+GT_NG!J7+GT_Spot!J7+Bawana_NG!J7+Bawana_RLNG!J7+Bawana_Spot!J7</f>
        <v>48.43</v>
      </c>
      <c r="F7" s="196">
        <f>PPCL_NG!Q7+PPCL_Spot!Q7+GT_NG!Q7+GT_Spot!Q7+Bawana_NG!Q7+Bawana_RLNG!Q7+Bawana_Spot!Q7</f>
        <v>48.336799840880708</v>
      </c>
      <c r="G7" s="197">
        <f t="shared" si="1"/>
        <v>9.320015911929147E-2</v>
      </c>
      <c r="H7" s="196">
        <f>PPCL_NG!K7+PPCL_Spot!K7+GT_NG!K7+GT_Spot!K7+Bawana_NG!K7+Bawana_RLNG!K7+Bawana_Spot!K7</f>
        <v>5.84</v>
      </c>
      <c r="I7" s="196">
        <f>PPCL_NG!R7+PPCL_Spot!R7+GT_NG!R7+GT_Spot!R7+Bawana_NG!R7+Bawana_RLNG!R7+Bawana_Spot!R7</f>
        <v>5.8397298672464037</v>
      </c>
      <c r="J7" s="197">
        <f t="shared" si="2"/>
        <v>2.7013275359610844E-4</v>
      </c>
      <c r="K7" s="196">
        <f>PPCL_NG!L7+PPCL_Spot!L7+GT_NG!L7+GT_Spot!L7+Bawana_NG!L7+Bawana_RLNG!L7+Bawana_Spot!L7</f>
        <v>19.63</v>
      </c>
      <c r="L7" s="196">
        <f>PPCL_NG!S7+PPCL_Spot!S7+GT_NG!S7+GT_Spot!S7+Bawana_NG!S7+Bawana_RLNG!S7+Bawana_Spot!S7</f>
        <v>19.60929200240529</v>
      </c>
      <c r="M7" s="197">
        <f t="shared" si="3"/>
        <v>2.0707997594708871E-2</v>
      </c>
      <c r="N7" s="196">
        <f>PPCL_NG!M7+PPCL_Spot!M7+GT_NG!M7+GT_Spot!M7+Bawana_NG!M7+Bawana_RLNG!M7+Bawana_Spot!M7</f>
        <v>58.53</v>
      </c>
      <c r="O7" s="196">
        <f>PPCL_NG!T7+PPCL_Spot!T7+GT_NG!T7+GT_Spot!T7+Bawana_NG!T7+Bawana_RLNG!T7+Bawana_Spot!T7</f>
        <v>58.40861265923494</v>
      </c>
      <c r="P7" s="197">
        <f t="shared" si="4"/>
        <v>0.12138734076506097</v>
      </c>
      <c r="Q7" s="197">
        <f t="shared" si="5"/>
        <v>0.40555999999999504</v>
      </c>
    </row>
    <row r="8" spans="1:17">
      <c r="A8" s="33" t="s">
        <v>50</v>
      </c>
      <c r="B8" s="196">
        <f>PPCL_NG!I8+PPCL_Spot!I8+GT_NG!I8+GT_Spot!I8+Bawana_NG!I8+Bawana_RLNG!I8+Bawana_Spot!I8</f>
        <v>83.76</v>
      </c>
      <c r="C8" s="196">
        <f>PPCL_NG!P8+PPCL_Spot!P8+GT_NG!P8+GT_Spot!P8+Bawana_NG!P8+Bawana_RLNG!P8+Bawana_Spot!P8</f>
        <v>83.590005630232667</v>
      </c>
      <c r="D8" s="197">
        <f t="shared" si="0"/>
        <v>0.16999436976733762</v>
      </c>
      <c r="E8" s="196">
        <f>PPCL_NG!J8+PPCL_Spot!J8+GT_NG!J8+GT_Spot!J8+Bawana_NG!J8+Bawana_RLNG!J8+Bawana_Spot!J8</f>
        <v>48.43</v>
      </c>
      <c r="F8" s="196">
        <f>PPCL_NG!Q8+PPCL_Spot!Q8+GT_NG!Q8+GT_Spot!Q8+Bawana_NG!Q8+Bawana_RLNG!Q8+Bawana_Spot!Q8</f>
        <v>48.336799840880708</v>
      </c>
      <c r="G8" s="197">
        <f t="shared" si="1"/>
        <v>9.320015911929147E-2</v>
      </c>
      <c r="H8" s="196">
        <f>PPCL_NG!K8+PPCL_Spot!K8+GT_NG!K8+GT_Spot!K8+Bawana_NG!K8+Bawana_RLNG!K8+Bawana_Spot!K8</f>
        <v>5.84</v>
      </c>
      <c r="I8" s="196">
        <f>PPCL_NG!R8+PPCL_Spot!R8+GT_NG!R8+GT_Spot!R8+Bawana_NG!R8+Bawana_RLNG!R8+Bawana_Spot!R8</f>
        <v>5.8397298672464037</v>
      </c>
      <c r="J8" s="197">
        <f t="shared" si="2"/>
        <v>2.7013275359610844E-4</v>
      </c>
      <c r="K8" s="196">
        <f>PPCL_NG!L8+PPCL_Spot!L8+GT_NG!L8+GT_Spot!L8+Bawana_NG!L8+Bawana_RLNG!L8+Bawana_Spot!L8</f>
        <v>19.63</v>
      </c>
      <c r="L8" s="196">
        <f>PPCL_NG!S8+PPCL_Spot!S8+GT_NG!S8+GT_Spot!S8+Bawana_NG!S8+Bawana_RLNG!S8+Bawana_Spot!S8</f>
        <v>19.60929200240529</v>
      </c>
      <c r="M8" s="197">
        <f t="shared" si="3"/>
        <v>2.0707997594708871E-2</v>
      </c>
      <c r="N8" s="196">
        <f>PPCL_NG!M8+PPCL_Spot!M8+GT_NG!M8+GT_Spot!M8+Bawana_NG!M8+Bawana_RLNG!M8+Bawana_Spot!M8</f>
        <v>58.53</v>
      </c>
      <c r="O8" s="196">
        <f>PPCL_NG!T8+PPCL_Spot!T8+GT_NG!T8+GT_Spot!T8+Bawana_NG!T8+Bawana_RLNG!T8+Bawana_Spot!T8</f>
        <v>58.40861265923494</v>
      </c>
      <c r="P8" s="197">
        <f t="shared" si="4"/>
        <v>0.12138734076506097</v>
      </c>
      <c r="Q8" s="197">
        <f t="shared" si="5"/>
        <v>0.40555999999999504</v>
      </c>
    </row>
    <row r="9" spans="1:17">
      <c r="A9" s="33" t="s">
        <v>51</v>
      </c>
      <c r="B9" s="196">
        <f>PPCL_NG!I9+PPCL_Spot!I9+GT_NG!I9+GT_Spot!I9+Bawana_NG!I9+Bawana_RLNG!I9+Bawana_Spot!I9</f>
        <v>83.76</v>
      </c>
      <c r="C9" s="196">
        <f>PPCL_NG!P9+PPCL_Spot!P9+GT_NG!P9+GT_Spot!P9+Bawana_NG!P9+Bawana_RLNG!P9+Bawana_Spot!P9</f>
        <v>83.590005630232667</v>
      </c>
      <c r="D9" s="197">
        <f t="shared" si="0"/>
        <v>0.16999436976733762</v>
      </c>
      <c r="E9" s="196">
        <f>PPCL_NG!J9+PPCL_Spot!J9+GT_NG!J9+GT_Spot!J9+Bawana_NG!J9+Bawana_RLNG!J9+Bawana_Spot!J9</f>
        <v>48.43</v>
      </c>
      <c r="F9" s="196">
        <f>PPCL_NG!Q9+PPCL_Spot!Q9+GT_NG!Q9+GT_Spot!Q9+Bawana_NG!Q9+Bawana_RLNG!Q9+Bawana_Spot!Q9</f>
        <v>48.336799840880708</v>
      </c>
      <c r="G9" s="197">
        <f t="shared" si="1"/>
        <v>9.320015911929147E-2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5.8397298672464037</v>
      </c>
      <c r="J9" s="197">
        <f t="shared" si="2"/>
        <v>2.7013275359610844E-4</v>
      </c>
      <c r="K9" s="196">
        <f>PPCL_NG!L9+PPCL_Spot!L9+GT_NG!L9+GT_Spot!L9+Bawana_NG!L9+Bawana_RLNG!L9+Bawana_Spot!L9</f>
        <v>19.63</v>
      </c>
      <c r="L9" s="196">
        <f>PPCL_NG!S9+PPCL_Spot!S9+GT_NG!S9+GT_Spot!S9+Bawana_NG!S9+Bawana_RLNG!S9+Bawana_Spot!S9</f>
        <v>19.60929200240529</v>
      </c>
      <c r="M9" s="197">
        <f t="shared" si="3"/>
        <v>2.0707997594708871E-2</v>
      </c>
      <c r="N9" s="196">
        <f>PPCL_NG!M9+PPCL_Spot!M9+GT_NG!M9+GT_Spot!M9+Bawana_NG!M9+Bawana_RLNG!M9+Bawana_Spot!M9</f>
        <v>58.53</v>
      </c>
      <c r="O9" s="196">
        <f>PPCL_NG!T9+PPCL_Spot!T9+GT_NG!T9+GT_Spot!T9+Bawana_NG!T9+Bawana_RLNG!T9+Bawana_Spot!T9</f>
        <v>58.40861265923494</v>
      </c>
      <c r="P9" s="197">
        <f t="shared" si="4"/>
        <v>0.12138734076506097</v>
      </c>
      <c r="Q9" s="197">
        <f t="shared" si="5"/>
        <v>0.40555999999999504</v>
      </c>
    </row>
    <row r="10" spans="1:17">
      <c r="A10" s="33" t="s">
        <v>52</v>
      </c>
      <c r="B10" s="196">
        <f>PPCL_NG!I10+PPCL_Spot!I10+GT_NG!I10+GT_Spot!I10+Bawana_NG!I10+Bawana_RLNG!I10+Bawana_Spot!I10</f>
        <v>83.76</v>
      </c>
      <c r="C10" s="196">
        <f>PPCL_NG!P10+PPCL_Spot!P10+GT_NG!P10+GT_Spot!P10+Bawana_NG!P10+Bawana_RLNG!P10+Bawana_Spot!P10</f>
        <v>83.590005630232667</v>
      </c>
      <c r="D10" s="197">
        <f t="shared" si="0"/>
        <v>0.16999436976733762</v>
      </c>
      <c r="E10" s="196">
        <f>PPCL_NG!J10+PPCL_Spot!J10+GT_NG!J10+GT_Spot!J10+Bawana_NG!J10+Bawana_RLNG!J10+Bawana_Spot!J10</f>
        <v>48.43</v>
      </c>
      <c r="F10" s="196">
        <f>PPCL_NG!Q10+PPCL_Spot!Q10+GT_NG!Q10+GT_Spot!Q10+Bawana_NG!Q10+Bawana_RLNG!Q10+Bawana_Spot!Q10</f>
        <v>48.336799840880708</v>
      </c>
      <c r="G10" s="197">
        <f t="shared" si="1"/>
        <v>9.320015911929147E-2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5.8397298672464037</v>
      </c>
      <c r="J10" s="197">
        <f t="shared" si="2"/>
        <v>2.7013275359610844E-4</v>
      </c>
      <c r="K10" s="196">
        <f>PPCL_NG!L10+PPCL_Spot!L10+GT_NG!L10+GT_Spot!L10+Bawana_NG!L10+Bawana_RLNG!L10+Bawana_Spot!L10</f>
        <v>19.63</v>
      </c>
      <c r="L10" s="196">
        <f>PPCL_NG!S10+PPCL_Spot!S10+GT_NG!S10+GT_Spot!S10+Bawana_NG!S10+Bawana_RLNG!S10+Bawana_Spot!S10</f>
        <v>19.60929200240529</v>
      </c>
      <c r="M10" s="197">
        <f t="shared" si="3"/>
        <v>2.0707997594708871E-2</v>
      </c>
      <c r="N10" s="196">
        <f>PPCL_NG!M10+PPCL_Spot!M10+GT_NG!M10+GT_Spot!M10+Bawana_NG!M10+Bawana_RLNG!M10+Bawana_Spot!M10</f>
        <v>58.53</v>
      </c>
      <c r="O10" s="196">
        <f>PPCL_NG!T10+PPCL_Spot!T10+GT_NG!T10+GT_Spot!T10+Bawana_NG!T10+Bawana_RLNG!T10+Bawana_Spot!T10</f>
        <v>58.40861265923494</v>
      </c>
      <c r="P10" s="197">
        <f t="shared" si="4"/>
        <v>0.12138734076506097</v>
      </c>
      <c r="Q10" s="197">
        <f t="shared" si="5"/>
        <v>0.40555999999999504</v>
      </c>
    </row>
    <row r="11" spans="1:17">
      <c r="A11" s="33" t="s">
        <v>53</v>
      </c>
      <c r="B11" s="196">
        <f>PPCL_NG!I11+PPCL_Spot!I11+GT_NG!I11+GT_Spot!I11+Bawana_NG!I11+Bawana_RLNG!I11+Bawana_Spot!I11</f>
        <v>83.76</v>
      </c>
      <c r="C11" s="196">
        <f>PPCL_NG!P11+PPCL_Spot!P11+GT_NG!P11+GT_Spot!P11+Bawana_NG!P11+Bawana_RLNG!P11+Bawana_Spot!P11</f>
        <v>83.590005630232667</v>
      </c>
      <c r="D11" s="197">
        <f t="shared" si="0"/>
        <v>0.16999436976733762</v>
      </c>
      <c r="E11" s="196">
        <f>PPCL_NG!J11+PPCL_Spot!J11+GT_NG!J11+GT_Spot!J11+Bawana_NG!J11+Bawana_RLNG!J11+Bawana_Spot!J11</f>
        <v>48.43</v>
      </c>
      <c r="F11" s="196">
        <f>PPCL_NG!Q11+PPCL_Spot!Q11+GT_NG!Q11+GT_Spot!Q11+Bawana_NG!Q11+Bawana_RLNG!Q11+Bawana_Spot!Q11</f>
        <v>48.336799840880708</v>
      </c>
      <c r="G11" s="197">
        <f t="shared" si="1"/>
        <v>9.320015911929147E-2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5.8397298672464037</v>
      </c>
      <c r="J11" s="197">
        <f t="shared" si="2"/>
        <v>2.7013275359610844E-4</v>
      </c>
      <c r="K11" s="196">
        <f>PPCL_NG!L11+PPCL_Spot!L11+GT_NG!L11+GT_Spot!L11+Bawana_NG!L11+Bawana_RLNG!L11+Bawana_Spot!L11</f>
        <v>19.63</v>
      </c>
      <c r="L11" s="196">
        <f>PPCL_NG!S11+PPCL_Spot!S11+GT_NG!S11+GT_Spot!S11+Bawana_NG!S11+Bawana_RLNG!S11+Bawana_Spot!S11</f>
        <v>19.60929200240529</v>
      </c>
      <c r="M11" s="197">
        <f t="shared" si="3"/>
        <v>2.0707997594708871E-2</v>
      </c>
      <c r="N11" s="196">
        <f>PPCL_NG!M11+PPCL_Spot!M11+GT_NG!M11+GT_Spot!M11+Bawana_NG!M11+Bawana_RLNG!M11+Bawana_Spot!M11</f>
        <v>58.53</v>
      </c>
      <c r="O11" s="196">
        <f>PPCL_NG!T11+PPCL_Spot!T11+GT_NG!T11+GT_Spot!T11+Bawana_NG!T11+Bawana_RLNG!T11+Bawana_Spot!T11</f>
        <v>58.40861265923494</v>
      </c>
      <c r="P11" s="197">
        <f t="shared" si="4"/>
        <v>0.12138734076506097</v>
      </c>
      <c r="Q11" s="197">
        <f t="shared" si="5"/>
        <v>0.40555999999999504</v>
      </c>
    </row>
    <row r="12" spans="1:17">
      <c r="A12" s="33" t="s">
        <v>54</v>
      </c>
      <c r="B12" s="196">
        <f>PPCL_NG!I12+PPCL_Spot!I12+GT_NG!I12+GT_Spot!I12+Bawana_NG!I12+Bawana_RLNG!I12+Bawana_Spot!I12</f>
        <v>83.76</v>
      </c>
      <c r="C12" s="196">
        <f>PPCL_NG!P12+PPCL_Spot!P12+GT_NG!P12+GT_Spot!P12+Bawana_NG!P12+Bawana_RLNG!P12+Bawana_Spot!P12</f>
        <v>83.590005630232667</v>
      </c>
      <c r="D12" s="197">
        <f t="shared" si="0"/>
        <v>0.16999436976733762</v>
      </c>
      <c r="E12" s="196">
        <f>PPCL_NG!J12+PPCL_Spot!J12+GT_NG!J12+GT_Spot!J12+Bawana_NG!J12+Bawana_RLNG!J12+Bawana_Spot!J12</f>
        <v>48.43</v>
      </c>
      <c r="F12" s="196">
        <f>PPCL_NG!Q12+PPCL_Spot!Q12+GT_NG!Q12+GT_Spot!Q12+Bawana_NG!Q12+Bawana_RLNG!Q12+Bawana_Spot!Q12</f>
        <v>48.336799840880708</v>
      </c>
      <c r="G12" s="197">
        <f t="shared" si="1"/>
        <v>9.320015911929147E-2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5.8397298672464037</v>
      </c>
      <c r="J12" s="197">
        <f t="shared" si="2"/>
        <v>2.7013275359610844E-4</v>
      </c>
      <c r="K12" s="196">
        <f>PPCL_NG!L12+PPCL_Spot!L12+GT_NG!L12+GT_Spot!L12+Bawana_NG!L12+Bawana_RLNG!L12+Bawana_Spot!L12</f>
        <v>19.63</v>
      </c>
      <c r="L12" s="196">
        <f>PPCL_NG!S12+PPCL_Spot!S12+GT_NG!S12+GT_Spot!S12+Bawana_NG!S12+Bawana_RLNG!S12+Bawana_Spot!S12</f>
        <v>19.60929200240529</v>
      </c>
      <c r="M12" s="197">
        <f t="shared" si="3"/>
        <v>2.0707997594708871E-2</v>
      </c>
      <c r="N12" s="196">
        <f>PPCL_NG!M12+PPCL_Spot!M12+GT_NG!M12+GT_Spot!M12+Bawana_NG!M12+Bawana_RLNG!M12+Bawana_Spot!M12</f>
        <v>58.53</v>
      </c>
      <c r="O12" s="196">
        <f>PPCL_NG!T12+PPCL_Spot!T12+GT_NG!T12+GT_Spot!T12+Bawana_NG!T12+Bawana_RLNG!T12+Bawana_Spot!T12</f>
        <v>58.40861265923494</v>
      </c>
      <c r="P12" s="197">
        <f t="shared" si="4"/>
        <v>0.12138734076506097</v>
      </c>
      <c r="Q12" s="197">
        <f t="shared" si="5"/>
        <v>0.40555999999999504</v>
      </c>
    </row>
    <row r="13" spans="1:17">
      <c r="A13" s="33" t="s">
        <v>55</v>
      </c>
      <c r="B13" s="196">
        <f>PPCL_NG!I13+PPCL_Spot!I13+GT_NG!I13+GT_Spot!I13+Bawana_NG!I13+Bawana_RLNG!I13+Bawana_Spot!I13</f>
        <v>83.76</v>
      </c>
      <c r="C13" s="196">
        <f>PPCL_NG!P13+PPCL_Spot!P13+GT_NG!P13+GT_Spot!P13+Bawana_NG!P13+Bawana_RLNG!P13+Bawana_Spot!P13</f>
        <v>83.590005630232667</v>
      </c>
      <c r="D13" s="197">
        <f t="shared" si="0"/>
        <v>0.16999436976733762</v>
      </c>
      <c r="E13" s="196">
        <f>PPCL_NG!J13+PPCL_Spot!J13+GT_NG!J13+GT_Spot!J13+Bawana_NG!J13+Bawana_RLNG!J13+Bawana_Spot!J13</f>
        <v>48.43</v>
      </c>
      <c r="F13" s="196">
        <f>PPCL_NG!Q13+PPCL_Spot!Q13+GT_NG!Q13+GT_Spot!Q13+Bawana_NG!Q13+Bawana_RLNG!Q13+Bawana_Spot!Q13</f>
        <v>48.336799840880708</v>
      </c>
      <c r="G13" s="197">
        <f t="shared" si="1"/>
        <v>9.320015911929147E-2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5.8397298672464037</v>
      </c>
      <c r="J13" s="197">
        <f t="shared" si="2"/>
        <v>2.7013275359610844E-4</v>
      </c>
      <c r="K13" s="196">
        <f>PPCL_NG!L13+PPCL_Spot!L13+GT_NG!L13+GT_Spot!L13+Bawana_NG!L13+Bawana_RLNG!L13+Bawana_Spot!L13</f>
        <v>19.63</v>
      </c>
      <c r="L13" s="196">
        <f>PPCL_NG!S13+PPCL_Spot!S13+GT_NG!S13+GT_Spot!S13+Bawana_NG!S13+Bawana_RLNG!S13+Bawana_Spot!S13</f>
        <v>19.60929200240529</v>
      </c>
      <c r="M13" s="197">
        <f t="shared" si="3"/>
        <v>2.0707997594708871E-2</v>
      </c>
      <c r="N13" s="196">
        <f>PPCL_NG!M13+PPCL_Spot!M13+GT_NG!M13+GT_Spot!M13+Bawana_NG!M13+Bawana_RLNG!M13+Bawana_Spot!M13</f>
        <v>58.53</v>
      </c>
      <c r="O13" s="196">
        <f>PPCL_NG!T13+PPCL_Spot!T13+GT_NG!T13+GT_Spot!T13+Bawana_NG!T13+Bawana_RLNG!T13+Bawana_Spot!T13</f>
        <v>58.40861265923494</v>
      </c>
      <c r="P13" s="197">
        <f t="shared" si="4"/>
        <v>0.12138734076506097</v>
      </c>
      <c r="Q13" s="197">
        <f t="shared" si="5"/>
        <v>0.40555999999999504</v>
      </c>
    </row>
    <row r="14" spans="1:17">
      <c r="A14" s="33" t="s">
        <v>56</v>
      </c>
      <c r="B14" s="196">
        <f>PPCL_NG!I14+PPCL_Spot!I14+GT_NG!I14+GT_Spot!I14+Bawana_NG!I14+Bawana_RLNG!I14+Bawana_Spot!I14</f>
        <v>83.76</v>
      </c>
      <c r="C14" s="196">
        <f>PPCL_NG!P14+PPCL_Spot!P14+GT_NG!P14+GT_Spot!P14+Bawana_NG!P14+Bawana_RLNG!P14+Bawana_Spot!P14</f>
        <v>83.590005630232667</v>
      </c>
      <c r="D14" s="197">
        <f t="shared" si="0"/>
        <v>0.16999436976733762</v>
      </c>
      <c r="E14" s="196">
        <f>PPCL_NG!J14+PPCL_Spot!J14+GT_NG!J14+GT_Spot!J14+Bawana_NG!J14+Bawana_RLNG!J14+Bawana_Spot!J14</f>
        <v>48.43</v>
      </c>
      <c r="F14" s="196">
        <f>PPCL_NG!Q14+PPCL_Spot!Q14+GT_NG!Q14+GT_Spot!Q14+Bawana_NG!Q14+Bawana_RLNG!Q14+Bawana_Spot!Q14</f>
        <v>48.336799840880708</v>
      </c>
      <c r="G14" s="197">
        <f t="shared" si="1"/>
        <v>9.320015911929147E-2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5.8397298672464037</v>
      </c>
      <c r="J14" s="197">
        <f t="shared" si="2"/>
        <v>2.7013275359610844E-4</v>
      </c>
      <c r="K14" s="196">
        <f>PPCL_NG!L14+PPCL_Spot!L14+GT_NG!L14+GT_Spot!L14+Bawana_NG!L14+Bawana_RLNG!L14+Bawana_Spot!L14</f>
        <v>19.63</v>
      </c>
      <c r="L14" s="196">
        <f>PPCL_NG!S14+PPCL_Spot!S14+GT_NG!S14+GT_Spot!S14+Bawana_NG!S14+Bawana_RLNG!S14+Bawana_Spot!S14</f>
        <v>19.60929200240529</v>
      </c>
      <c r="M14" s="197">
        <f t="shared" si="3"/>
        <v>2.0707997594708871E-2</v>
      </c>
      <c r="N14" s="196">
        <f>PPCL_NG!M14+PPCL_Spot!M14+GT_NG!M14+GT_Spot!M14+Bawana_NG!M14+Bawana_RLNG!M14+Bawana_Spot!M14</f>
        <v>58.53</v>
      </c>
      <c r="O14" s="196">
        <f>PPCL_NG!T14+PPCL_Spot!T14+GT_NG!T14+GT_Spot!T14+Bawana_NG!T14+Bawana_RLNG!T14+Bawana_Spot!T14</f>
        <v>58.40861265923494</v>
      </c>
      <c r="P14" s="197">
        <f t="shared" si="4"/>
        <v>0.12138734076506097</v>
      </c>
      <c r="Q14" s="197">
        <f t="shared" si="5"/>
        <v>0.40555999999999504</v>
      </c>
    </row>
    <row r="15" spans="1:17">
      <c r="A15" s="33" t="s">
        <v>57</v>
      </c>
      <c r="B15" s="196">
        <f>PPCL_NG!I15+PPCL_Spot!I15+GT_NG!I15+GT_Spot!I15+Bawana_NG!I15+Bawana_RLNG!I15+Bawana_Spot!I15</f>
        <v>83.76</v>
      </c>
      <c r="C15" s="196">
        <f>PPCL_NG!P15+PPCL_Spot!P15+GT_NG!P15+GT_Spot!P15+Bawana_NG!P15+Bawana_RLNG!P15+Bawana_Spot!P15</f>
        <v>83.590005630232667</v>
      </c>
      <c r="D15" s="197">
        <f t="shared" si="0"/>
        <v>0.16999436976733762</v>
      </c>
      <c r="E15" s="196">
        <f>PPCL_NG!J15+PPCL_Spot!J15+GT_NG!J15+GT_Spot!J15+Bawana_NG!J15+Bawana_RLNG!J15+Bawana_Spot!J15</f>
        <v>48.43</v>
      </c>
      <c r="F15" s="196">
        <f>PPCL_NG!Q15+PPCL_Spot!Q15+GT_NG!Q15+GT_Spot!Q15+Bawana_NG!Q15+Bawana_RLNG!Q15+Bawana_Spot!Q15</f>
        <v>48.336799840880708</v>
      </c>
      <c r="G15" s="197">
        <f t="shared" si="1"/>
        <v>9.320015911929147E-2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5.8397298672464037</v>
      </c>
      <c r="J15" s="197">
        <f t="shared" si="2"/>
        <v>2.7013275359610844E-4</v>
      </c>
      <c r="K15" s="196">
        <f>PPCL_NG!L15+PPCL_Spot!L15+GT_NG!L15+GT_Spot!L15+Bawana_NG!L15+Bawana_RLNG!L15+Bawana_Spot!L15</f>
        <v>19.63</v>
      </c>
      <c r="L15" s="196">
        <f>PPCL_NG!S15+PPCL_Spot!S15+GT_NG!S15+GT_Spot!S15+Bawana_NG!S15+Bawana_RLNG!S15+Bawana_Spot!S15</f>
        <v>19.60929200240529</v>
      </c>
      <c r="M15" s="197">
        <f t="shared" si="3"/>
        <v>2.0707997594708871E-2</v>
      </c>
      <c r="N15" s="196">
        <f>PPCL_NG!M15+PPCL_Spot!M15+GT_NG!M15+GT_Spot!M15+Bawana_NG!M15+Bawana_RLNG!M15+Bawana_Spot!M15</f>
        <v>58.53</v>
      </c>
      <c r="O15" s="196">
        <f>PPCL_NG!T15+PPCL_Spot!T15+GT_NG!T15+GT_Spot!T15+Bawana_NG!T15+Bawana_RLNG!T15+Bawana_Spot!T15</f>
        <v>58.40861265923494</v>
      </c>
      <c r="P15" s="197">
        <f t="shared" si="4"/>
        <v>0.12138734076506097</v>
      </c>
      <c r="Q15" s="197">
        <f t="shared" si="5"/>
        <v>0.40555999999999504</v>
      </c>
    </row>
    <row r="16" spans="1:17">
      <c r="A16" s="33" t="s">
        <v>58</v>
      </c>
      <c r="B16" s="196">
        <f>PPCL_NG!I16+PPCL_Spot!I16+GT_NG!I16+GT_Spot!I16+Bawana_NG!I16+Bawana_RLNG!I16+Bawana_Spot!I16</f>
        <v>83.76</v>
      </c>
      <c r="C16" s="196">
        <f>PPCL_NG!P16+PPCL_Spot!P16+GT_NG!P16+GT_Spot!P16+Bawana_NG!P16+Bawana_RLNG!P16+Bawana_Spot!P16</f>
        <v>83.590005630232667</v>
      </c>
      <c r="D16" s="197">
        <f t="shared" si="0"/>
        <v>0.16999436976733762</v>
      </c>
      <c r="E16" s="196">
        <f>PPCL_NG!J16+PPCL_Spot!J16+GT_NG!J16+GT_Spot!J16+Bawana_NG!J16+Bawana_RLNG!J16+Bawana_Spot!J16</f>
        <v>48.43</v>
      </c>
      <c r="F16" s="196">
        <f>PPCL_NG!Q16+PPCL_Spot!Q16+GT_NG!Q16+GT_Spot!Q16+Bawana_NG!Q16+Bawana_RLNG!Q16+Bawana_Spot!Q16</f>
        <v>48.336799840880708</v>
      </c>
      <c r="G16" s="197">
        <f t="shared" si="1"/>
        <v>9.320015911929147E-2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5.8397298672464037</v>
      </c>
      <c r="J16" s="197">
        <f t="shared" si="2"/>
        <v>2.7013275359610844E-4</v>
      </c>
      <c r="K16" s="196">
        <f>PPCL_NG!L16+PPCL_Spot!L16+GT_NG!L16+GT_Spot!L16+Bawana_NG!L16+Bawana_RLNG!L16+Bawana_Spot!L16</f>
        <v>19.63</v>
      </c>
      <c r="L16" s="196">
        <f>PPCL_NG!S16+PPCL_Spot!S16+GT_NG!S16+GT_Spot!S16+Bawana_NG!S16+Bawana_RLNG!S16+Bawana_Spot!S16</f>
        <v>19.60929200240529</v>
      </c>
      <c r="M16" s="197">
        <f t="shared" si="3"/>
        <v>2.0707997594708871E-2</v>
      </c>
      <c r="N16" s="196">
        <f>PPCL_NG!M16+PPCL_Spot!M16+GT_NG!M16+GT_Spot!M16+Bawana_NG!M16+Bawana_RLNG!M16+Bawana_Spot!M16</f>
        <v>58.53</v>
      </c>
      <c r="O16" s="196">
        <f>PPCL_NG!T16+PPCL_Spot!T16+GT_NG!T16+GT_Spot!T16+Bawana_NG!T16+Bawana_RLNG!T16+Bawana_Spot!T16</f>
        <v>58.40861265923494</v>
      </c>
      <c r="P16" s="197">
        <f t="shared" si="4"/>
        <v>0.12138734076506097</v>
      </c>
      <c r="Q16" s="197">
        <f t="shared" si="5"/>
        <v>0.40555999999999504</v>
      </c>
    </row>
    <row r="17" spans="1:17">
      <c r="A17" s="33" t="s">
        <v>59</v>
      </c>
      <c r="B17" s="196">
        <f>PPCL_NG!I17+PPCL_Spot!I17+GT_NG!I17+GT_Spot!I17+Bawana_NG!I17+Bawana_RLNG!I17+Bawana_Spot!I17</f>
        <v>83.76</v>
      </c>
      <c r="C17" s="196">
        <f>PPCL_NG!P17+PPCL_Spot!P17+GT_NG!P17+GT_Spot!P17+Bawana_NG!P17+Bawana_RLNG!P17+Bawana_Spot!P17</f>
        <v>83.590005630232667</v>
      </c>
      <c r="D17" s="197">
        <f t="shared" si="0"/>
        <v>0.16999436976733762</v>
      </c>
      <c r="E17" s="196">
        <f>PPCL_NG!J17+PPCL_Spot!J17+GT_NG!J17+GT_Spot!J17+Bawana_NG!J17+Bawana_RLNG!J17+Bawana_Spot!J17</f>
        <v>48.43</v>
      </c>
      <c r="F17" s="196">
        <f>PPCL_NG!Q17+PPCL_Spot!Q17+GT_NG!Q17+GT_Spot!Q17+Bawana_NG!Q17+Bawana_RLNG!Q17+Bawana_Spot!Q17</f>
        <v>48.336799840880708</v>
      </c>
      <c r="G17" s="197">
        <f t="shared" si="1"/>
        <v>9.320015911929147E-2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5.8397298672464037</v>
      </c>
      <c r="J17" s="197">
        <f t="shared" si="2"/>
        <v>2.7013275359610844E-4</v>
      </c>
      <c r="K17" s="196">
        <f>PPCL_NG!L17+PPCL_Spot!L17+GT_NG!L17+GT_Spot!L17+Bawana_NG!L17+Bawana_RLNG!L17+Bawana_Spot!L17</f>
        <v>19.63</v>
      </c>
      <c r="L17" s="196">
        <f>PPCL_NG!S17+PPCL_Spot!S17+GT_NG!S17+GT_Spot!S17+Bawana_NG!S17+Bawana_RLNG!S17+Bawana_Spot!S17</f>
        <v>19.60929200240529</v>
      </c>
      <c r="M17" s="197">
        <f t="shared" si="3"/>
        <v>2.0707997594708871E-2</v>
      </c>
      <c r="N17" s="196">
        <f>PPCL_NG!M17+PPCL_Spot!M17+GT_NG!M17+GT_Spot!M17+Bawana_NG!M17+Bawana_RLNG!M17+Bawana_Spot!M17</f>
        <v>58.53</v>
      </c>
      <c r="O17" s="196">
        <f>PPCL_NG!T17+PPCL_Spot!T17+GT_NG!T17+GT_Spot!T17+Bawana_NG!T17+Bawana_RLNG!T17+Bawana_Spot!T17</f>
        <v>58.40861265923494</v>
      </c>
      <c r="P17" s="197">
        <f t="shared" si="4"/>
        <v>0.12138734076506097</v>
      </c>
      <c r="Q17" s="197">
        <f t="shared" si="5"/>
        <v>0.40555999999999504</v>
      </c>
    </row>
    <row r="18" spans="1:17">
      <c r="A18" s="33" t="s">
        <v>60</v>
      </c>
      <c r="B18" s="196">
        <f>PPCL_NG!I18+PPCL_Spot!I18+GT_NG!I18+GT_Spot!I18+Bawana_NG!I18+Bawana_RLNG!I18+Bawana_Spot!I18</f>
        <v>83.76</v>
      </c>
      <c r="C18" s="196">
        <f>PPCL_NG!P18+PPCL_Spot!P18+GT_NG!P18+GT_Spot!P18+Bawana_NG!P18+Bawana_RLNG!P18+Bawana_Spot!P18</f>
        <v>83.590005630232667</v>
      </c>
      <c r="D18" s="197">
        <f t="shared" si="0"/>
        <v>0.16999436976733762</v>
      </c>
      <c r="E18" s="196">
        <f>PPCL_NG!J18+PPCL_Spot!J18+GT_NG!J18+GT_Spot!J18+Bawana_NG!J18+Bawana_RLNG!J18+Bawana_Spot!J18</f>
        <v>48.43</v>
      </c>
      <c r="F18" s="196">
        <f>PPCL_NG!Q18+PPCL_Spot!Q18+GT_NG!Q18+GT_Spot!Q18+Bawana_NG!Q18+Bawana_RLNG!Q18+Bawana_Spot!Q18</f>
        <v>48.336799840880708</v>
      </c>
      <c r="G18" s="197">
        <f t="shared" si="1"/>
        <v>9.320015911929147E-2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5.8397298672464037</v>
      </c>
      <c r="J18" s="197">
        <f t="shared" si="2"/>
        <v>2.7013275359610844E-4</v>
      </c>
      <c r="K18" s="196">
        <f>PPCL_NG!L18+PPCL_Spot!L18+GT_NG!L18+GT_Spot!L18+Bawana_NG!L18+Bawana_RLNG!L18+Bawana_Spot!L18</f>
        <v>19.63</v>
      </c>
      <c r="L18" s="196">
        <f>PPCL_NG!S18+PPCL_Spot!S18+GT_NG!S18+GT_Spot!S18+Bawana_NG!S18+Bawana_RLNG!S18+Bawana_Spot!S18</f>
        <v>19.60929200240529</v>
      </c>
      <c r="M18" s="197">
        <f t="shared" si="3"/>
        <v>2.0707997594708871E-2</v>
      </c>
      <c r="N18" s="196">
        <f>PPCL_NG!M18+PPCL_Spot!M18+GT_NG!M18+GT_Spot!M18+Bawana_NG!M18+Bawana_RLNG!M18+Bawana_Spot!M18</f>
        <v>58.53</v>
      </c>
      <c r="O18" s="196">
        <f>PPCL_NG!T18+PPCL_Spot!T18+GT_NG!T18+GT_Spot!T18+Bawana_NG!T18+Bawana_RLNG!T18+Bawana_Spot!T18</f>
        <v>58.40861265923494</v>
      </c>
      <c r="P18" s="197">
        <f t="shared" si="4"/>
        <v>0.12138734076506097</v>
      </c>
      <c r="Q18" s="197">
        <f t="shared" si="5"/>
        <v>0.40555999999999504</v>
      </c>
    </row>
    <row r="19" spans="1:17">
      <c r="A19" s="33" t="s">
        <v>61</v>
      </c>
      <c r="B19" s="196">
        <f>PPCL_NG!I19+PPCL_Spot!I19+GT_NG!I19+GT_Spot!I19+Bawana_NG!I19+Bawana_RLNG!I19+Bawana_Spot!I19</f>
        <v>83.76</v>
      </c>
      <c r="C19" s="196">
        <f>PPCL_NG!P19+PPCL_Spot!P19+GT_NG!P19+GT_Spot!P19+Bawana_NG!P19+Bawana_RLNG!P19+Bawana_Spot!P19</f>
        <v>83.590005630232667</v>
      </c>
      <c r="D19" s="197">
        <f t="shared" si="0"/>
        <v>0.16999436976733762</v>
      </c>
      <c r="E19" s="196">
        <f>PPCL_NG!J19+PPCL_Spot!J19+GT_NG!J19+GT_Spot!J19+Bawana_NG!J19+Bawana_RLNG!J19+Bawana_Spot!J19</f>
        <v>48.43</v>
      </c>
      <c r="F19" s="196">
        <f>PPCL_NG!Q19+PPCL_Spot!Q19+GT_NG!Q19+GT_Spot!Q19+Bawana_NG!Q19+Bawana_RLNG!Q19+Bawana_Spot!Q19</f>
        <v>48.336799840880708</v>
      </c>
      <c r="G19" s="197">
        <f t="shared" si="1"/>
        <v>9.320015911929147E-2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5.8397298672464037</v>
      </c>
      <c r="J19" s="197">
        <f t="shared" si="2"/>
        <v>2.7013275359610844E-4</v>
      </c>
      <c r="K19" s="196">
        <f>PPCL_NG!L19+PPCL_Spot!L19+GT_NG!L19+GT_Spot!L19+Bawana_NG!L19+Bawana_RLNG!L19+Bawana_Spot!L19</f>
        <v>19.63</v>
      </c>
      <c r="L19" s="196">
        <f>PPCL_NG!S19+PPCL_Spot!S19+GT_NG!S19+GT_Spot!S19+Bawana_NG!S19+Bawana_RLNG!S19+Bawana_Spot!S19</f>
        <v>19.60929200240529</v>
      </c>
      <c r="M19" s="197">
        <f t="shared" si="3"/>
        <v>2.0707997594708871E-2</v>
      </c>
      <c r="N19" s="196">
        <f>PPCL_NG!M19+PPCL_Spot!M19+GT_NG!M19+GT_Spot!M19+Bawana_NG!M19+Bawana_RLNG!M19+Bawana_Spot!M19</f>
        <v>58.53</v>
      </c>
      <c r="O19" s="196">
        <f>PPCL_NG!T19+PPCL_Spot!T19+GT_NG!T19+GT_Spot!T19+Bawana_NG!T19+Bawana_RLNG!T19+Bawana_Spot!T19</f>
        <v>58.40861265923494</v>
      </c>
      <c r="P19" s="197">
        <f t="shared" si="4"/>
        <v>0.12138734076506097</v>
      </c>
      <c r="Q19" s="197">
        <f t="shared" si="5"/>
        <v>0.40555999999999504</v>
      </c>
    </row>
    <row r="20" spans="1:17">
      <c r="A20" s="33" t="s">
        <v>62</v>
      </c>
      <c r="B20" s="196">
        <f>PPCL_NG!I20+PPCL_Spot!I20+GT_NG!I20+GT_Spot!I20+Bawana_NG!I20+Bawana_RLNG!I20+Bawana_Spot!I20</f>
        <v>83.76</v>
      </c>
      <c r="C20" s="196">
        <f>PPCL_NG!P20+PPCL_Spot!P20+GT_NG!P20+GT_Spot!P20+Bawana_NG!P20+Bawana_RLNG!P20+Bawana_Spot!P20</f>
        <v>83.590005630232667</v>
      </c>
      <c r="D20" s="197">
        <f t="shared" si="0"/>
        <v>0.16999436976733762</v>
      </c>
      <c r="E20" s="196">
        <f>PPCL_NG!J20+PPCL_Spot!J20+GT_NG!J20+GT_Spot!J20+Bawana_NG!J20+Bawana_RLNG!J20+Bawana_Spot!J20</f>
        <v>48.43</v>
      </c>
      <c r="F20" s="196">
        <f>PPCL_NG!Q20+PPCL_Spot!Q20+GT_NG!Q20+GT_Spot!Q20+Bawana_NG!Q20+Bawana_RLNG!Q20+Bawana_Spot!Q20</f>
        <v>48.336799840880708</v>
      </c>
      <c r="G20" s="197">
        <f t="shared" si="1"/>
        <v>9.320015911929147E-2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5.8397298672464037</v>
      </c>
      <c r="J20" s="197">
        <f t="shared" si="2"/>
        <v>2.7013275359610844E-4</v>
      </c>
      <c r="K20" s="196">
        <f>PPCL_NG!L20+PPCL_Spot!L20+GT_NG!L20+GT_Spot!L20+Bawana_NG!L20+Bawana_RLNG!L20+Bawana_Spot!L20</f>
        <v>19.63</v>
      </c>
      <c r="L20" s="196">
        <f>PPCL_NG!S20+PPCL_Spot!S20+GT_NG!S20+GT_Spot!S20+Bawana_NG!S20+Bawana_RLNG!S20+Bawana_Spot!S20</f>
        <v>19.60929200240529</v>
      </c>
      <c r="M20" s="197">
        <f t="shared" si="3"/>
        <v>2.0707997594708871E-2</v>
      </c>
      <c r="N20" s="196">
        <f>PPCL_NG!M20+PPCL_Spot!M20+GT_NG!M20+GT_Spot!M20+Bawana_NG!M20+Bawana_RLNG!M20+Bawana_Spot!M20</f>
        <v>58.53</v>
      </c>
      <c r="O20" s="196">
        <f>PPCL_NG!T20+PPCL_Spot!T20+GT_NG!T20+GT_Spot!T20+Bawana_NG!T20+Bawana_RLNG!T20+Bawana_Spot!T20</f>
        <v>58.40861265923494</v>
      </c>
      <c r="P20" s="197">
        <f t="shared" si="4"/>
        <v>0.12138734076506097</v>
      </c>
      <c r="Q20" s="197">
        <f t="shared" si="5"/>
        <v>0.40555999999999504</v>
      </c>
    </row>
    <row r="21" spans="1:17">
      <c r="A21" s="33" t="s">
        <v>63</v>
      </c>
      <c r="B21" s="196">
        <f>PPCL_NG!I21+PPCL_Spot!I21+GT_NG!I21+GT_Spot!I21+Bawana_NG!I21+Bawana_RLNG!I21+Bawana_Spot!I21</f>
        <v>83.76</v>
      </c>
      <c r="C21" s="196">
        <f>PPCL_NG!P21+PPCL_Spot!P21+GT_NG!P21+GT_Spot!P21+Bawana_NG!P21+Bawana_RLNG!P21+Bawana_Spot!P21</f>
        <v>83.590005630232667</v>
      </c>
      <c r="D21" s="197">
        <f t="shared" si="0"/>
        <v>0.16999436976733762</v>
      </c>
      <c r="E21" s="196">
        <f>PPCL_NG!J21+PPCL_Spot!J21+GT_NG!J21+GT_Spot!J21+Bawana_NG!J21+Bawana_RLNG!J21+Bawana_Spot!J21</f>
        <v>48.43</v>
      </c>
      <c r="F21" s="196">
        <f>PPCL_NG!Q21+PPCL_Spot!Q21+GT_NG!Q21+GT_Spot!Q21+Bawana_NG!Q21+Bawana_RLNG!Q21+Bawana_Spot!Q21</f>
        <v>48.336799840880708</v>
      </c>
      <c r="G21" s="197">
        <f t="shared" si="1"/>
        <v>9.320015911929147E-2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5.8397298672464037</v>
      </c>
      <c r="J21" s="197">
        <f t="shared" si="2"/>
        <v>2.7013275359610844E-4</v>
      </c>
      <c r="K21" s="196">
        <f>PPCL_NG!L21+PPCL_Spot!L21+GT_NG!L21+GT_Spot!L21+Bawana_NG!L21+Bawana_RLNG!L21+Bawana_Spot!L21</f>
        <v>19.63</v>
      </c>
      <c r="L21" s="196">
        <f>PPCL_NG!S21+PPCL_Spot!S21+GT_NG!S21+GT_Spot!S21+Bawana_NG!S21+Bawana_RLNG!S21+Bawana_Spot!S21</f>
        <v>19.60929200240529</v>
      </c>
      <c r="M21" s="197">
        <f t="shared" si="3"/>
        <v>2.0707997594708871E-2</v>
      </c>
      <c r="N21" s="196">
        <f>PPCL_NG!M21+PPCL_Spot!M21+GT_NG!M21+GT_Spot!M21+Bawana_NG!M21+Bawana_RLNG!M21+Bawana_Spot!M21</f>
        <v>58.53</v>
      </c>
      <c r="O21" s="196">
        <f>PPCL_NG!T21+PPCL_Spot!T21+GT_NG!T21+GT_Spot!T21+Bawana_NG!T21+Bawana_RLNG!T21+Bawana_Spot!T21</f>
        <v>58.40861265923494</v>
      </c>
      <c r="P21" s="197">
        <f t="shared" si="4"/>
        <v>0.12138734076506097</v>
      </c>
      <c r="Q21" s="197">
        <f t="shared" si="5"/>
        <v>0.40555999999999504</v>
      </c>
    </row>
    <row r="22" spans="1:17">
      <c r="A22" s="33" t="s">
        <v>64</v>
      </c>
      <c r="B22" s="196">
        <f>PPCL_NG!I22+PPCL_Spot!I22+GT_NG!I22+GT_Spot!I22+Bawana_NG!I22+Bawana_RLNG!I22+Bawana_Spot!I22</f>
        <v>83.76</v>
      </c>
      <c r="C22" s="196">
        <f>PPCL_NG!P22+PPCL_Spot!P22+GT_NG!P22+GT_Spot!P22+Bawana_NG!P22+Bawana_RLNG!P22+Bawana_Spot!P22</f>
        <v>83.590005630232667</v>
      </c>
      <c r="D22" s="197">
        <f t="shared" si="0"/>
        <v>0.16999436976733762</v>
      </c>
      <c r="E22" s="196">
        <f>PPCL_NG!J22+PPCL_Spot!J22+GT_NG!J22+GT_Spot!J22+Bawana_NG!J22+Bawana_RLNG!J22+Bawana_Spot!J22</f>
        <v>48.43</v>
      </c>
      <c r="F22" s="196">
        <f>PPCL_NG!Q22+PPCL_Spot!Q22+GT_NG!Q22+GT_Spot!Q22+Bawana_NG!Q22+Bawana_RLNG!Q22+Bawana_Spot!Q22</f>
        <v>48.336799840880708</v>
      </c>
      <c r="G22" s="197">
        <f t="shared" si="1"/>
        <v>9.320015911929147E-2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5.8397298672464037</v>
      </c>
      <c r="J22" s="197">
        <f t="shared" si="2"/>
        <v>2.7013275359610844E-4</v>
      </c>
      <c r="K22" s="196">
        <f>PPCL_NG!L22+PPCL_Spot!L22+GT_NG!L22+GT_Spot!L22+Bawana_NG!L22+Bawana_RLNG!L22+Bawana_Spot!L22</f>
        <v>19.63</v>
      </c>
      <c r="L22" s="196">
        <f>PPCL_NG!S22+PPCL_Spot!S22+GT_NG!S22+GT_Spot!S22+Bawana_NG!S22+Bawana_RLNG!S22+Bawana_Spot!S22</f>
        <v>19.60929200240529</v>
      </c>
      <c r="M22" s="197">
        <f t="shared" si="3"/>
        <v>2.0707997594708871E-2</v>
      </c>
      <c r="N22" s="196">
        <f>PPCL_NG!M22+PPCL_Spot!M22+GT_NG!M22+GT_Spot!M22+Bawana_NG!M22+Bawana_RLNG!M22+Bawana_Spot!M22</f>
        <v>58.53</v>
      </c>
      <c r="O22" s="196">
        <f>PPCL_NG!T22+PPCL_Spot!T22+GT_NG!T22+GT_Spot!T22+Bawana_NG!T22+Bawana_RLNG!T22+Bawana_Spot!T22</f>
        <v>58.40861265923494</v>
      </c>
      <c r="P22" s="197">
        <f t="shared" si="4"/>
        <v>0.12138734076506097</v>
      </c>
      <c r="Q22" s="197">
        <f t="shared" si="5"/>
        <v>0.40555999999999504</v>
      </c>
    </row>
    <row r="23" spans="1:17">
      <c r="A23" s="33" t="s">
        <v>65</v>
      </c>
      <c r="B23" s="196">
        <f>PPCL_NG!I23+PPCL_Spot!I23+GT_NG!I23+GT_Spot!I23+Bawana_NG!I23+Bawana_RLNG!I23+Bawana_Spot!I23</f>
        <v>83.76</v>
      </c>
      <c r="C23" s="196">
        <f>PPCL_NG!P23+PPCL_Spot!P23+GT_NG!P23+GT_Spot!P23+Bawana_NG!P23+Bawana_RLNG!P23+Bawana_Spot!P23</f>
        <v>83.590005630232667</v>
      </c>
      <c r="D23" s="197">
        <f t="shared" si="0"/>
        <v>0.16999436976733762</v>
      </c>
      <c r="E23" s="196">
        <f>PPCL_NG!J23+PPCL_Spot!J23+GT_NG!J23+GT_Spot!J23+Bawana_NG!J23+Bawana_RLNG!J23+Bawana_Spot!J23</f>
        <v>48.43</v>
      </c>
      <c r="F23" s="196">
        <f>PPCL_NG!Q23+PPCL_Spot!Q23+GT_NG!Q23+GT_Spot!Q23+Bawana_NG!Q23+Bawana_RLNG!Q23+Bawana_Spot!Q23</f>
        <v>48.336799840880708</v>
      </c>
      <c r="G23" s="197">
        <f t="shared" si="1"/>
        <v>9.320015911929147E-2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5.8397298672464037</v>
      </c>
      <c r="J23" s="197">
        <f t="shared" si="2"/>
        <v>2.7013275359610844E-4</v>
      </c>
      <c r="K23" s="196">
        <f>PPCL_NG!L23+PPCL_Spot!L23+GT_NG!L23+GT_Spot!L23+Bawana_NG!L23+Bawana_RLNG!L23+Bawana_Spot!L23</f>
        <v>19.63</v>
      </c>
      <c r="L23" s="196">
        <f>PPCL_NG!S23+PPCL_Spot!S23+GT_NG!S23+GT_Spot!S23+Bawana_NG!S23+Bawana_RLNG!S23+Bawana_Spot!S23</f>
        <v>19.60929200240529</v>
      </c>
      <c r="M23" s="197">
        <f t="shared" si="3"/>
        <v>2.0707997594708871E-2</v>
      </c>
      <c r="N23" s="196">
        <f>PPCL_NG!M23+PPCL_Spot!M23+GT_NG!M23+GT_Spot!M23+Bawana_NG!M23+Bawana_RLNG!M23+Bawana_Spot!M23</f>
        <v>58.53</v>
      </c>
      <c r="O23" s="196">
        <f>PPCL_NG!T23+PPCL_Spot!T23+GT_NG!T23+GT_Spot!T23+Bawana_NG!T23+Bawana_RLNG!T23+Bawana_Spot!T23</f>
        <v>58.40861265923494</v>
      </c>
      <c r="P23" s="197">
        <f t="shared" si="4"/>
        <v>0.12138734076506097</v>
      </c>
      <c r="Q23" s="197">
        <f t="shared" si="5"/>
        <v>0.40555999999999504</v>
      </c>
    </row>
    <row r="24" spans="1:17">
      <c r="A24" s="33" t="s">
        <v>66</v>
      </c>
      <c r="B24" s="196">
        <f>PPCL_NG!I24+PPCL_Spot!I24+GT_NG!I24+GT_Spot!I24+Bawana_NG!I24+Bawana_RLNG!I24+Bawana_Spot!I24</f>
        <v>83.76</v>
      </c>
      <c r="C24" s="196">
        <f>PPCL_NG!P24+PPCL_Spot!P24+GT_NG!P24+GT_Spot!P24+Bawana_NG!P24+Bawana_RLNG!P24+Bawana_Spot!P24</f>
        <v>83.590005630232667</v>
      </c>
      <c r="D24" s="197">
        <f t="shared" si="0"/>
        <v>0.16999436976733762</v>
      </c>
      <c r="E24" s="196">
        <f>PPCL_NG!J24+PPCL_Spot!J24+GT_NG!J24+GT_Spot!J24+Bawana_NG!J24+Bawana_RLNG!J24+Bawana_Spot!J24</f>
        <v>48.43</v>
      </c>
      <c r="F24" s="196">
        <f>PPCL_NG!Q24+PPCL_Spot!Q24+GT_NG!Q24+GT_Spot!Q24+Bawana_NG!Q24+Bawana_RLNG!Q24+Bawana_Spot!Q24</f>
        <v>48.336799840880708</v>
      </c>
      <c r="G24" s="197">
        <f t="shared" si="1"/>
        <v>9.320015911929147E-2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5.8397298672464037</v>
      </c>
      <c r="J24" s="197">
        <f t="shared" si="2"/>
        <v>2.7013275359610844E-4</v>
      </c>
      <c r="K24" s="196">
        <f>PPCL_NG!L24+PPCL_Spot!L24+GT_NG!L24+GT_Spot!L24+Bawana_NG!L24+Bawana_RLNG!L24+Bawana_Spot!L24</f>
        <v>19.63</v>
      </c>
      <c r="L24" s="196">
        <f>PPCL_NG!S24+PPCL_Spot!S24+GT_NG!S24+GT_Spot!S24+Bawana_NG!S24+Bawana_RLNG!S24+Bawana_Spot!S24</f>
        <v>19.60929200240529</v>
      </c>
      <c r="M24" s="197">
        <f t="shared" si="3"/>
        <v>2.0707997594708871E-2</v>
      </c>
      <c r="N24" s="196">
        <f>PPCL_NG!M24+PPCL_Spot!M24+GT_NG!M24+GT_Spot!M24+Bawana_NG!M24+Bawana_RLNG!M24+Bawana_Spot!M24</f>
        <v>58.53</v>
      </c>
      <c r="O24" s="196">
        <f>PPCL_NG!T24+PPCL_Spot!T24+GT_NG!T24+GT_Spot!T24+Bawana_NG!T24+Bawana_RLNG!T24+Bawana_Spot!T24</f>
        <v>58.40861265923494</v>
      </c>
      <c r="P24" s="197">
        <f t="shared" si="4"/>
        <v>0.12138734076506097</v>
      </c>
      <c r="Q24" s="197">
        <f t="shared" si="5"/>
        <v>0.40555999999999504</v>
      </c>
    </row>
    <row r="25" spans="1:17">
      <c r="A25" s="33" t="s">
        <v>67</v>
      </c>
      <c r="B25" s="196">
        <f>PPCL_NG!I25+PPCL_Spot!I25+GT_NG!I25+GT_Spot!I25+Bawana_NG!I25+Bawana_RLNG!I25+Bawana_Spot!I25</f>
        <v>83.76</v>
      </c>
      <c r="C25" s="196">
        <f>PPCL_NG!P25+PPCL_Spot!P25+GT_NG!P25+GT_Spot!P25+Bawana_NG!P25+Bawana_RLNG!P25+Bawana_Spot!P25</f>
        <v>83.590005630232667</v>
      </c>
      <c r="D25" s="197">
        <f t="shared" si="0"/>
        <v>0.16999436976733762</v>
      </c>
      <c r="E25" s="196">
        <f>PPCL_NG!J25+PPCL_Spot!J25+GT_NG!J25+GT_Spot!J25+Bawana_NG!J25+Bawana_RLNG!J25+Bawana_Spot!J25</f>
        <v>48.43</v>
      </c>
      <c r="F25" s="196">
        <f>PPCL_NG!Q25+PPCL_Spot!Q25+GT_NG!Q25+GT_Spot!Q25+Bawana_NG!Q25+Bawana_RLNG!Q25+Bawana_Spot!Q25</f>
        <v>48.336799840880708</v>
      </c>
      <c r="G25" s="197">
        <f t="shared" si="1"/>
        <v>9.320015911929147E-2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5.8397298672464037</v>
      </c>
      <c r="J25" s="197">
        <f t="shared" si="2"/>
        <v>2.7013275359610844E-4</v>
      </c>
      <c r="K25" s="196">
        <f>PPCL_NG!L25+PPCL_Spot!L25+GT_NG!L25+GT_Spot!L25+Bawana_NG!L25+Bawana_RLNG!L25+Bawana_Spot!L25</f>
        <v>19.63</v>
      </c>
      <c r="L25" s="196">
        <f>PPCL_NG!S25+PPCL_Spot!S25+GT_NG!S25+GT_Spot!S25+Bawana_NG!S25+Bawana_RLNG!S25+Bawana_Spot!S25</f>
        <v>19.60929200240529</v>
      </c>
      <c r="M25" s="197">
        <f t="shared" si="3"/>
        <v>2.0707997594708871E-2</v>
      </c>
      <c r="N25" s="196">
        <f>PPCL_NG!M25+PPCL_Spot!M25+GT_NG!M25+GT_Spot!M25+Bawana_NG!M25+Bawana_RLNG!M25+Bawana_Spot!M25</f>
        <v>58.53</v>
      </c>
      <c r="O25" s="196">
        <f>PPCL_NG!T25+PPCL_Spot!T25+GT_NG!T25+GT_Spot!T25+Bawana_NG!T25+Bawana_RLNG!T25+Bawana_Spot!T25</f>
        <v>58.40861265923494</v>
      </c>
      <c r="P25" s="197">
        <f t="shared" si="4"/>
        <v>0.12138734076506097</v>
      </c>
      <c r="Q25" s="197">
        <f t="shared" si="5"/>
        <v>0.40555999999999504</v>
      </c>
    </row>
    <row r="26" spans="1:17">
      <c r="A26" s="33" t="s">
        <v>68</v>
      </c>
      <c r="B26" s="196">
        <f>PPCL_NG!I26+PPCL_Spot!I26+GT_NG!I26+GT_Spot!I26+Bawana_NG!I26+Bawana_RLNG!I26+Bawana_Spot!I26</f>
        <v>83.76</v>
      </c>
      <c r="C26" s="196">
        <f>PPCL_NG!P26+PPCL_Spot!P26+GT_NG!P26+GT_Spot!P26+Bawana_NG!P26+Bawana_RLNG!P26+Bawana_Spot!P26</f>
        <v>83.590005630232667</v>
      </c>
      <c r="D26" s="197">
        <f t="shared" si="0"/>
        <v>0.16999436976733762</v>
      </c>
      <c r="E26" s="196">
        <f>PPCL_NG!J26+PPCL_Spot!J26+GT_NG!J26+GT_Spot!J26+Bawana_NG!J26+Bawana_RLNG!J26+Bawana_Spot!J26</f>
        <v>48.43</v>
      </c>
      <c r="F26" s="196">
        <f>PPCL_NG!Q26+PPCL_Spot!Q26+GT_NG!Q26+GT_Spot!Q26+Bawana_NG!Q26+Bawana_RLNG!Q26+Bawana_Spot!Q26</f>
        <v>48.336799840880708</v>
      </c>
      <c r="G26" s="197">
        <f t="shared" si="1"/>
        <v>9.320015911929147E-2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5.8397298672464037</v>
      </c>
      <c r="J26" s="197">
        <f t="shared" si="2"/>
        <v>2.7013275359610844E-4</v>
      </c>
      <c r="K26" s="196">
        <f>PPCL_NG!L26+PPCL_Spot!L26+GT_NG!L26+GT_Spot!L26+Bawana_NG!L26+Bawana_RLNG!L26+Bawana_Spot!L26</f>
        <v>19.63</v>
      </c>
      <c r="L26" s="196">
        <f>PPCL_NG!S26+PPCL_Spot!S26+GT_NG!S26+GT_Spot!S26+Bawana_NG!S26+Bawana_RLNG!S26+Bawana_Spot!S26</f>
        <v>19.60929200240529</v>
      </c>
      <c r="M26" s="197">
        <f t="shared" si="3"/>
        <v>2.0707997594708871E-2</v>
      </c>
      <c r="N26" s="196">
        <f>PPCL_NG!M26+PPCL_Spot!M26+GT_NG!M26+GT_Spot!M26+Bawana_NG!M26+Bawana_RLNG!M26+Bawana_Spot!M26</f>
        <v>58.53</v>
      </c>
      <c r="O26" s="196">
        <f>PPCL_NG!T26+PPCL_Spot!T26+GT_NG!T26+GT_Spot!T26+Bawana_NG!T26+Bawana_RLNG!T26+Bawana_Spot!T26</f>
        <v>58.40861265923494</v>
      </c>
      <c r="P26" s="197">
        <f t="shared" si="4"/>
        <v>0.12138734076506097</v>
      </c>
      <c r="Q26" s="197">
        <f t="shared" si="5"/>
        <v>0.40555999999999504</v>
      </c>
    </row>
    <row r="27" spans="1:17">
      <c r="A27" s="33" t="s">
        <v>69</v>
      </c>
      <c r="B27" s="196">
        <f>PPCL_NG!I27+PPCL_Spot!I27+GT_NG!I27+GT_Spot!I27+Bawana_NG!I27+Bawana_RLNG!I27+Bawana_Spot!I27</f>
        <v>79.7</v>
      </c>
      <c r="C27" s="196">
        <f>PPCL_NG!P27+PPCL_Spot!P27+GT_NG!P27+GT_Spot!P27+Bawana_NG!P27+Bawana_RLNG!P27+Bawana_Spot!P27</f>
        <v>79.533879999999996</v>
      </c>
      <c r="D27" s="197">
        <f t="shared" si="0"/>
        <v>0.16612000000000648</v>
      </c>
      <c r="E27" s="196">
        <f>PPCL_NG!J27+PPCL_Spot!J27+GT_NG!J27+GT_Spot!J27+Bawana_NG!J27+Bawana_RLNG!J27+Bawana_Spot!J27</f>
        <v>46.09</v>
      </c>
      <c r="F27" s="196">
        <f>PPCL_NG!Q27+PPCL_Spot!Q27+GT_NG!Q27+GT_Spot!Q27+Bawana_NG!Q27+Bawana_RLNG!Q27+Bawana_Spot!Q27</f>
        <v>45.999040000000001</v>
      </c>
      <c r="G27" s="197">
        <f t="shared" si="1"/>
        <v>9.0960000000002594E-2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18.68</v>
      </c>
      <c r="L27" s="196">
        <f>PPCL_NG!S27+PPCL_Spot!S27+GT_NG!S27+GT_Spot!S27+Bawana_NG!S27+Bawana_RLNG!S27+Bawana_Spot!S27</f>
        <v>18.6602</v>
      </c>
      <c r="M27" s="197">
        <f t="shared" si="3"/>
        <v>1.980000000000004E-2</v>
      </c>
      <c r="N27" s="196">
        <f>PPCL_NG!M27+PPCL_Spot!M27+GT_NG!M27+GT_Spot!M27+Bawana_NG!M27+Bawana_RLNG!M27+Bawana_Spot!M27</f>
        <v>55.69</v>
      </c>
      <c r="O27" s="196">
        <f>PPCL_NG!T27+PPCL_Spot!T27+GT_NG!T27+GT_Spot!T27+Bawana_NG!T27+Bawana_RLNG!T27+Bawana_Spot!T27</f>
        <v>55.57132</v>
      </c>
      <c r="P27" s="197">
        <f t="shared" si="4"/>
        <v>0.11867999999999768</v>
      </c>
      <c r="Q27" s="197">
        <f t="shared" si="5"/>
        <v>0.3955600000000068</v>
      </c>
    </row>
    <row r="28" spans="1:17">
      <c r="A28" s="33" t="s">
        <v>70</v>
      </c>
      <c r="B28" s="196">
        <f>PPCL_NG!I28+PPCL_Spot!I28+GT_NG!I28+GT_Spot!I28+Bawana_NG!I28+Bawana_RLNG!I28+Bawana_Spot!I28</f>
        <v>79.7</v>
      </c>
      <c r="C28" s="196">
        <f>PPCL_NG!P28+PPCL_Spot!P28+GT_NG!P28+GT_Spot!P28+Bawana_NG!P28+Bawana_RLNG!P28+Bawana_Spot!P28</f>
        <v>79.533879999999996</v>
      </c>
      <c r="D28" s="197">
        <f t="shared" si="0"/>
        <v>0.16612000000000648</v>
      </c>
      <c r="E28" s="196">
        <f>PPCL_NG!J28+PPCL_Spot!J28+GT_NG!J28+GT_Spot!J28+Bawana_NG!J28+Bawana_RLNG!J28+Bawana_Spot!J28</f>
        <v>46.09</v>
      </c>
      <c r="F28" s="196">
        <f>PPCL_NG!Q28+PPCL_Spot!Q28+GT_NG!Q28+GT_Spot!Q28+Bawana_NG!Q28+Bawana_RLNG!Q28+Bawana_Spot!Q28</f>
        <v>45.999040000000001</v>
      </c>
      <c r="G28" s="197">
        <f t="shared" si="1"/>
        <v>9.0960000000002594E-2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5.84</v>
      </c>
      <c r="J28" s="197">
        <f t="shared" si="2"/>
        <v>0</v>
      </c>
      <c r="K28" s="196">
        <f>PPCL_NG!L28+PPCL_Spot!L28+GT_NG!L28+GT_Spot!L28+Bawana_NG!L28+Bawana_RLNG!L28+Bawana_Spot!L28</f>
        <v>18.68</v>
      </c>
      <c r="L28" s="196">
        <f>PPCL_NG!S28+PPCL_Spot!S28+GT_NG!S28+GT_Spot!S28+Bawana_NG!S28+Bawana_RLNG!S28+Bawana_Spot!S28</f>
        <v>18.6602</v>
      </c>
      <c r="M28" s="197">
        <f t="shared" si="3"/>
        <v>1.980000000000004E-2</v>
      </c>
      <c r="N28" s="196">
        <f>PPCL_NG!M28+PPCL_Spot!M28+GT_NG!M28+GT_Spot!M28+Bawana_NG!M28+Bawana_RLNG!M28+Bawana_Spot!M28</f>
        <v>55.69</v>
      </c>
      <c r="O28" s="196">
        <f>PPCL_NG!T28+PPCL_Spot!T28+GT_NG!T28+GT_Spot!T28+Bawana_NG!T28+Bawana_RLNG!T28+Bawana_Spot!T28</f>
        <v>55.57132</v>
      </c>
      <c r="P28" s="197">
        <f t="shared" si="4"/>
        <v>0.11867999999999768</v>
      </c>
      <c r="Q28" s="197">
        <f t="shared" si="5"/>
        <v>0.3955600000000068</v>
      </c>
    </row>
    <row r="29" spans="1:17">
      <c r="A29" s="33" t="s">
        <v>71</v>
      </c>
      <c r="B29" s="196">
        <f>PPCL_NG!I29+PPCL_Spot!I29+GT_NG!I29+GT_Spot!I29+Bawana_NG!I29+Bawana_RLNG!I29+Bawana_Spot!I29</f>
        <v>79.7</v>
      </c>
      <c r="C29" s="196">
        <f>PPCL_NG!P29+PPCL_Spot!P29+GT_NG!P29+GT_Spot!P29+Bawana_NG!P29+Bawana_RLNG!P29+Bawana_Spot!P29</f>
        <v>79.533879999999996</v>
      </c>
      <c r="D29" s="197">
        <f t="shared" si="0"/>
        <v>0.16612000000000648</v>
      </c>
      <c r="E29" s="196">
        <f>PPCL_NG!J29+PPCL_Spot!J29+GT_NG!J29+GT_Spot!J29+Bawana_NG!J29+Bawana_RLNG!J29+Bawana_Spot!J29</f>
        <v>46.09</v>
      </c>
      <c r="F29" s="196">
        <f>PPCL_NG!Q29+PPCL_Spot!Q29+GT_NG!Q29+GT_Spot!Q29+Bawana_NG!Q29+Bawana_RLNG!Q29+Bawana_Spot!Q29</f>
        <v>45.999040000000001</v>
      </c>
      <c r="G29" s="197">
        <f t="shared" si="1"/>
        <v>9.0960000000002594E-2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5.84</v>
      </c>
      <c r="J29" s="197">
        <f t="shared" si="2"/>
        <v>0</v>
      </c>
      <c r="K29" s="196">
        <f>PPCL_NG!L29+PPCL_Spot!L29+GT_NG!L29+GT_Spot!L29+Bawana_NG!L29+Bawana_RLNG!L29+Bawana_Spot!L29</f>
        <v>18.68</v>
      </c>
      <c r="L29" s="196">
        <f>PPCL_NG!S29+PPCL_Spot!S29+GT_NG!S29+GT_Spot!S29+Bawana_NG!S29+Bawana_RLNG!S29+Bawana_Spot!S29</f>
        <v>18.6602</v>
      </c>
      <c r="M29" s="197">
        <f t="shared" si="3"/>
        <v>1.980000000000004E-2</v>
      </c>
      <c r="N29" s="196">
        <f>PPCL_NG!M29+PPCL_Spot!M29+GT_NG!M29+GT_Spot!M29+Bawana_NG!M29+Bawana_RLNG!M29+Bawana_Spot!M29</f>
        <v>55.69</v>
      </c>
      <c r="O29" s="196">
        <f>PPCL_NG!T29+PPCL_Spot!T29+GT_NG!T29+GT_Spot!T29+Bawana_NG!T29+Bawana_RLNG!T29+Bawana_Spot!T29</f>
        <v>55.57132</v>
      </c>
      <c r="P29" s="197">
        <f t="shared" si="4"/>
        <v>0.11867999999999768</v>
      </c>
      <c r="Q29" s="197">
        <f t="shared" si="5"/>
        <v>0.3955600000000068</v>
      </c>
    </row>
    <row r="30" spans="1:17">
      <c r="A30" s="33" t="s">
        <v>72</v>
      </c>
      <c r="B30" s="196">
        <f>PPCL_NG!I30+PPCL_Spot!I30+GT_NG!I30+GT_Spot!I30+Bawana_NG!I30+Bawana_RLNG!I30+Bawana_Spot!I30</f>
        <v>79.7</v>
      </c>
      <c r="C30" s="196">
        <f>PPCL_NG!P30+PPCL_Spot!P30+GT_NG!P30+GT_Spot!P30+Bawana_NG!P30+Bawana_RLNG!P30+Bawana_Spot!P30</f>
        <v>79.533879999999996</v>
      </c>
      <c r="D30" s="197">
        <f t="shared" si="0"/>
        <v>0.16612000000000648</v>
      </c>
      <c r="E30" s="196">
        <f>PPCL_NG!J30+PPCL_Spot!J30+GT_NG!J30+GT_Spot!J30+Bawana_NG!J30+Bawana_RLNG!J30+Bawana_Spot!J30</f>
        <v>46.09</v>
      </c>
      <c r="F30" s="196">
        <f>PPCL_NG!Q30+PPCL_Spot!Q30+GT_NG!Q30+GT_Spot!Q30+Bawana_NG!Q30+Bawana_RLNG!Q30+Bawana_Spot!Q30</f>
        <v>45.999040000000001</v>
      </c>
      <c r="G30" s="197">
        <f t="shared" si="1"/>
        <v>9.0960000000002594E-2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5.84</v>
      </c>
      <c r="J30" s="197">
        <f t="shared" si="2"/>
        <v>0</v>
      </c>
      <c r="K30" s="196">
        <f>PPCL_NG!L30+PPCL_Spot!L30+GT_NG!L30+GT_Spot!L30+Bawana_NG!L30+Bawana_RLNG!L30+Bawana_Spot!L30</f>
        <v>18.68</v>
      </c>
      <c r="L30" s="196">
        <f>PPCL_NG!S30+PPCL_Spot!S30+GT_NG!S30+GT_Spot!S30+Bawana_NG!S30+Bawana_RLNG!S30+Bawana_Spot!S30</f>
        <v>18.6602</v>
      </c>
      <c r="M30" s="197">
        <f t="shared" si="3"/>
        <v>1.980000000000004E-2</v>
      </c>
      <c r="N30" s="196">
        <f>PPCL_NG!M30+PPCL_Spot!M30+GT_NG!M30+GT_Spot!M30+Bawana_NG!M30+Bawana_RLNG!M30+Bawana_Spot!M30</f>
        <v>55.69</v>
      </c>
      <c r="O30" s="196">
        <f>PPCL_NG!T30+PPCL_Spot!T30+GT_NG!T30+GT_Spot!T30+Bawana_NG!T30+Bawana_RLNG!T30+Bawana_Spot!T30</f>
        <v>55.57132</v>
      </c>
      <c r="P30" s="197">
        <f t="shared" si="4"/>
        <v>0.11867999999999768</v>
      </c>
      <c r="Q30" s="197">
        <f t="shared" si="5"/>
        <v>0.3955600000000068</v>
      </c>
    </row>
    <row r="31" spans="1:17">
      <c r="A31" s="33" t="s">
        <v>73</v>
      </c>
      <c r="B31" s="196">
        <f>PPCL_NG!I31+PPCL_Spot!I31+GT_NG!I31+GT_Spot!I31+Bawana_NG!I31+Bawana_RLNG!I31+Bawana_Spot!I31</f>
        <v>75</v>
      </c>
      <c r="C31" s="196">
        <f>PPCL_NG!P31+PPCL_Spot!P31+GT_NG!P31+GT_Spot!P31+Bawana_NG!P31+Bawana_RLNG!P31+Bawana_Spot!P31</f>
        <v>74.831476704051269</v>
      </c>
      <c r="D31" s="197">
        <f t="shared" si="0"/>
        <v>0.16852329594873083</v>
      </c>
      <c r="E31" s="196">
        <f>PPCL_NG!J31+PPCL_Spot!J31+GT_NG!J31+GT_Spot!J31+Bawana_NG!J31+Bawana_RLNG!J31+Bawana_Spot!J31</f>
        <v>45</v>
      </c>
      <c r="F31" s="196">
        <f>PPCL_NG!Q31+PPCL_Spot!Q31+GT_NG!Q31+GT_Spot!Q31+Bawana_NG!Q31+Bawana_RLNG!Q31+Bawana_Spot!Q31</f>
        <v>44.907598022430761</v>
      </c>
      <c r="G31" s="197">
        <f t="shared" si="1"/>
        <v>9.2401977569238625E-2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5.8398128633554585</v>
      </c>
      <c r="J31" s="197">
        <f t="shared" si="2"/>
        <v>1.8713664454139689E-4</v>
      </c>
      <c r="K31" s="196">
        <f>PPCL_NG!L31+PPCL_Spot!L31+GT_NG!L31+GT_Spot!L31+Bawana_NG!L31+Bawana_RLNG!L31+Bawana_Spot!L31</f>
        <v>23</v>
      </c>
      <c r="L31" s="196">
        <f>PPCL_NG!S31+PPCL_Spot!S31+GT_NG!S31+GT_Spot!S31+Bawana_NG!S31+Bawana_RLNG!S31+Bawana_Spot!S31</f>
        <v>22.979462989242389</v>
      </c>
      <c r="M31" s="197">
        <f t="shared" si="3"/>
        <v>2.053701075761083E-2</v>
      </c>
      <c r="N31" s="196">
        <f>PPCL_NG!M31+PPCL_Spot!M31+GT_NG!M31+GT_Spot!M31+Bawana_NG!M31+Bawana_RLNG!M31+Bawana_Spot!M31</f>
        <v>69.61</v>
      </c>
      <c r="O31" s="196">
        <f>PPCL_NG!T31+PPCL_Spot!T31+GT_NG!T31+GT_Spot!T31+Bawana_NG!T31+Bawana_RLNG!T31+Bawana_Spot!T31</f>
        <v>69.489089420920124</v>
      </c>
      <c r="P31" s="197">
        <f t="shared" si="4"/>
        <v>0.1209105790798759</v>
      </c>
      <c r="Q31" s="197">
        <f t="shared" si="5"/>
        <v>0.40255999999999759</v>
      </c>
    </row>
    <row r="32" spans="1:17">
      <c r="A32" s="33" t="s">
        <v>74</v>
      </c>
      <c r="B32" s="196">
        <f>PPCL_NG!I32+PPCL_Spot!I32+GT_NG!I32+GT_Spot!I32+Bawana_NG!I32+Bawana_RLNG!I32+Bawana_Spot!I32</f>
        <v>75</v>
      </c>
      <c r="C32" s="196">
        <f>PPCL_NG!P32+PPCL_Spot!P32+GT_NG!P32+GT_Spot!P32+Bawana_NG!P32+Bawana_RLNG!P32+Bawana_Spot!P32</f>
        <v>74.831476704051269</v>
      </c>
      <c r="D32" s="197">
        <f t="shared" si="0"/>
        <v>0.16852329594873083</v>
      </c>
      <c r="E32" s="196">
        <f>PPCL_NG!J32+PPCL_Spot!J32+GT_NG!J32+GT_Spot!J32+Bawana_NG!J32+Bawana_RLNG!J32+Bawana_Spot!J32</f>
        <v>45</v>
      </c>
      <c r="F32" s="196">
        <f>PPCL_NG!Q32+PPCL_Spot!Q32+GT_NG!Q32+GT_Spot!Q32+Bawana_NG!Q32+Bawana_RLNG!Q32+Bawana_Spot!Q32</f>
        <v>44.907598022430761</v>
      </c>
      <c r="G32" s="197">
        <f t="shared" si="1"/>
        <v>9.2401977569238625E-2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5.8398128633554585</v>
      </c>
      <c r="J32" s="197">
        <f t="shared" si="2"/>
        <v>1.8713664454139689E-4</v>
      </c>
      <c r="K32" s="196">
        <f>PPCL_NG!L32+PPCL_Spot!L32+GT_NG!L32+GT_Spot!L32+Bawana_NG!L32+Bawana_RLNG!L32+Bawana_Spot!L32</f>
        <v>23</v>
      </c>
      <c r="L32" s="196">
        <f>PPCL_NG!S32+PPCL_Spot!S32+GT_NG!S32+GT_Spot!S32+Bawana_NG!S32+Bawana_RLNG!S32+Bawana_Spot!S32</f>
        <v>22.979462989242389</v>
      </c>
      <c r="M32" s="197">
        <f t="shared" si="3"/>
        <v>2.053701075761083E-2</v>
      </c>
      <c r="N32" s="196">
        <f>PPCL_NG!M32+PPCL_Spot!M32+GT_NG!M32+GT_Spot!M32+Bawana_NG!M32+Bawana_RLNG!M32+Bawana_Spot!M32</f>
        <v>69.61</v>
      </c>
      <c r="O32" s="196">
        <f>PPCL_NG!T32+PPCL_Spot!T32+GT_NG!T32+GT_Spot!T32+Bawana_NG!T32+Bawana_RLNG!T32+Bawana_Spot!T32</f>
        <v>69.489089420920124</v>
      </c>
      <c r="P32" s="197">
        <f t="shared" si="4"/>
        <v>0.1209105790798759</v>
      </c>
      <c r="Q32" s="197">
        <f t="shared" si="5"/>
        <v>0.40255999999999759</v>
      </c>
    </row>
    <row r="33" spans="1:17">
      <c r="A33" s="33" t="s">
        <v>75</v>
      </c>
      <c r="B33" s="196">
        <f>PPCL_NG!I33+PPCL_Spot!I33+GT_NG!I33+GT_Spot!I33+Bawana_NG!I33+Bawana_RLNG!I33+Bawana_Spot!I33</f>
        <v>99.61</v>
      </c>
      <c r="C33" s="196">
        <f>PPCL_NG!P33+PPCL_Spot!P33+GT_NG!P33+GT_Spot!P33+Bawana_NG!P33+Bawana_RLNG!P33+Bawana_Spot!P33</f>
        <v>99.441011284456508</v>
      </c>
      <c r="D33" s="197">
        <f t="shared" si="0"/>
        <v>0.16898871554349171</v>
      </c>
      <c r="E33" s="196">
        <f>PPCL_NG!J33+PPCL_Spot!J33+GT_NG!J33+GT_Spot!J33+Bawana_NG!J33+Bawana_RLNG!J33+Bawana_Spot!J33</f>
        <v>45</v>
      </c>
      <c r="F33" s="196">
        <f>PPCL_NG!Q33+PPCL_Spot!Q33+GT_NG!Q33+GT_Spot!Q33+Bawana_NG!Q33+Bawana_RLNG!Q33+Bawana_Spot!Q33</f>
        <v>44.907744023697852</v>
      </c>
      <c r="G33" s="197">
        <f t="shared" si="1"/>
        <v>9.2255976302148213E-2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5.8398318110754541</v>
      </c>
      <c r="J33" s="197">
        <f t="shared" si="2"/>
        <v>1.6818892454573131E-4</v>
      </c>
      <c r="K33" s="196">
        <f>PPCL_NG!L33+PPCL_Spot!L33+GT_NG!L33+GT_Spot!L33+Bawana_NG!L33+Bawana_RLNG!L33+Bawana_Spot!L33</f>
        <v>23</v>
      </c>
      <c r="L33" s="196">
        <f>PPCL_NG!S33+PPCL_Spot!S33+GT_NG!S33+GT_Spot!S33+Bawana_NG!S33+Bawana_RLNG!S33+Bawana_Spot!S33</f>
        <v>22.979537612112235</v>
      </c>
      <c r="M33" s="197">
        <f t="shared" si="3"/>
        <v>2.0462387887764777E-2</v>
      </c>
      <c r="N33" s="196">
        <f>PPCL_NG!M33+PPCL_Spot!M33+GT_NG!M33+GT_Spot!M33+Bawana_NG!M33+Bawana_RLNG!M33+Bawana_Spot!M33</f>
        <v>69.61</v>
      </c>
      <c r="O33" s="196">
        <f>PPCL_NG!T33+PPCL_Spot!T33+GT_NG!T33+GT_Spot!T33+Bawana_NG!T33+Bawana_RLNG!T33+Bawana_Spot!T33</f>
        <v>69.489315268657947</v>
      </c>
      <c r="P33" s="197">
        <f t="shared" si="4"/>
        <v>0.12068473134205249</v>
      </c>
      <c r="Q33" s="197">
        <f t="shared" si="5"/>
        <v>0.40256000000000292</v>
      </c>
    </row>
    <row r="34" spans="1:17">
      <c r="A34" s="33" t="s">
        <v>76</v>
      </c>
      <c r="B34" s="196">
        <f>PPCL_NG!I34+PPCL_Spot!I34+GT_NG!I34+GT_Spot!I34+Bawana_NG!I34+Bawana_RLNG!I34+Bawana_Spot!I34</f>
        <v>99.61</v>
      </c>
      <c r="C34" s="196">
        <f>PPCL_NG!P34+PPCL_Spot!P34+GT_NG!P34+GT_Spot!P34+Bawana_NG!P34+Bawana_RLNG!P34+Bawana_Spot!P34</f>
        <v>99.441011284456508</v>
      </c>
      <c r="D34" s="197">
        <f t="shared" si="0"/>
        <v>0.16898871554349171</v>
      </c>
      <c r="E34" s="196">
        <f>PPCL_NG!J34+PPCL_Spot!J34+GT_NG!J34+GT_Spot!J34+Bawana_NG!J34+Bawana_RLNG!J34+Bawana_Spot!J34</f>
        <v>45</v>
      </c>
      <c r="F34" s="196">
        <f>PPCL_NG!Q34+PPCL_Spot!Q34+GT_NG!Q34+GT_Spot!Q34+Bawana_NG!Q34+Bawana_RLNG!Q34+Bawana_Spot!Q34</f>
        <v>44.907744023697852</v>
      </c>
      <c r="G34" s="197">
        <f t="shared" si="1"/>
        <v>9.2255976302148213E-2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5.8398318110754541</v>
      </c>
      <c r="J34" s="197">
        <f t="shared" si="2"/>
        <v>1.6818892454573131E-4</v>
      </c>
      <c r="K34" s="196">
        <f>PPCL_NG!L34+PPCL_Spot!L34+GT_NG!L34+GT_Spot!L34+Bawana_NG!L34+Bawana_RLNG!L34+Bawana_Spot!L34</f>
        <v>23</v>
      </c>
      <c r="L34" s="196">
        <f>PPCL_NG!S34+PPCL_Spot!S34+GT_NG!S34+GT_Spot!S34+Bawana_NG!S34+Bawana_RLNG!S34+Bawana_Spot!S34</f>
        <v>22.979537612112235</v>
      </c>
      <c r="M34" s="197">
        <f t="shared" si="3"/>
        <v>2.0462387887764777E-2</v>
      </c>
      <c r="N34" s="196">
        <f>PPCL_NG!M34+PPCL_Spot!M34+GT_NG!M34+GT_Spot!M34+Bawana_NG!M34+Bawana_RLNG!M34+Bawana_Spot!M34</f>
        <v>69.61</v>
      </c>
      <c r="O34" s="196">
        <f>PPCL_NG!T34+PPCL_Spot!T34+GT_NG!T34+GT_Spot!T34+Bawana_NG!T34+Bawana_RLNG!T34+Bawana_Spot!T34</f>
        <v>69.489315268657947</v>
      </c>
      <c r="P34" s="197">
        <f t="shared" si="4"/>
        <v>0.12068473134205249</v>
      </c>
      <c r="Q34" s="197">
        <f t="shared" si="5"/>
        <v>0.40256000000000292</v>
      </c>
    </row>
    <row r="35" spans="1:17">
      <c r="A35" s="33" t="s">
        <v>77</v>
      </c>
      <c r="B35" s="196">
        <f>PPCL_NG!I35+PPCL_Spot!I35+GT_NG!I35+GT_Spot!I35+Bawana_NG!I35+Bawana_RLNG!I35+Bawana_Spot!I35</f>
        <v>119.61</v>
      </c>
      <c r="C35" s="196">
        <f>PPCL_NG!P35+PPCL_Spot!P35+GT_NG!P35+GT_Spot!P35+Bawana_NG!P35+Bawana_RLNG!P35+Bawana_Spot!P35</f>
        <v>119.44069718999467</v>
      </c>
      <c r="D35" s="197">
        <f t="shared" si="0"/>
        <v>0.16930281000533398</v>
      </c>
      <c r="E35" s="196">
        <f>PPCL_NG!J35+PPCL_Spot!J35+GT_NG!J35+GT_Spot!J35+Bawana_NG!J35+Bawana_RLNG!J35+Bawana_Spot!J35</f>
        <v>45</v>
      </c>
      <c r="F35" s="196">
        <f>PPCL_NG!Q35+PPCL_Spot!Q35+GT_NG!Q35+GT_Spot!Q35+Bawana_NG!Q35+Bawana_RLNG!Q35+Bawana_Spot!Q35</f>
        <v>44.907842554550292</v>
      </c>
      <c r="G35" s="197">
        <f t="shared" si="1"/>
        <v>9.2157445449707609E-2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5.8398445981905267</v>
      </c>
      <c r="J35" s="197">
        <f t="shared" si="2"/>
        <v>1.5540180947315463E-4</v>
      </c>
      <c r="K35" s="196">
        <f>PPCL_NG!L35+PPCL_Spot!L35+GT_NG!L35+GT_Spot!L35+Bawana_NG!L35+Bawana_RLNG!L35+Bawana_Spot!L35</f>
        <v>23</v>
      </c>
      <c r="L35" s="196">
        <f>PPCL_NG!S35+PPCL_Spot!S35+GT_NG!S35+GT_Spot!S35+Bawana_NG!S35+Bawana_RLNG!S35+Bawana_Spot!S35</f>
        <v>22.979587972325703</v>
      </c>
      <c r="M35" s="197">
        <f t="shared" si="3"/>
        <v>2.0412027674296951E-2</v>
      </c>
      <c r="N35" s="196">
        <f>PPCL_NG!M35+PPCL_Spot!M35+GT_NG!M35+GT_Spot!M35+Bawana_NG!M35+Bawana_RLNG!M35+Bawana_Spot!M35</f>
        <v>69.61</v>
      </c>
      <c r="O35" s="196">
        <f>PPCL_NG!T35+PPCL_Spot!T35+GT_NG!T35+GT_Spot!T35+Bawana_NG!T35+Bawana_RLNG!T35+Bawana_Spot!T35</f>
        <v>69.489467684938802</v>
      </c>
      <c r="P35" s="197">
        <f t="shared" si="4"/>
        <v>0.12053231506119744</v>
      </c>
      <c r="Q35" s="197">
        <f t="shared" si="5"/>
        <v>0.40256000000000913</v>
      </c>
    </row>
    <row r="36" spans="1:17">
      <c r="A36" s="33" t="s">
        <v>78</v>
      </c>
      <c r="B36" s="196">
        <f>PPCL_NG!I36+PPCL_Spot!I36+GT_NG!I36+GT_Spot!I36+Bawana_NG!I36+Bawana_RLNG!I36+Bawana_Spot!I36</f>
        <v>119.61</v>
      </c>
      <c r="C36" s="196">
        <f>PPCL_NG!P36+PPCL_Spot!P36+GT_NG!P36+GT_Spot!P36+Bawana_NG!P36+Bawana_RLNG!P36+Bawana_Spot!P36</f>
        <v>119.44069718999467</v>
      </c>
      <c r="D36" s="197">
        <f t="shared" si="0"/>
        <v>0.16930281000533398</v>
      </c>
      <c r="E36" s="196">
        <f>PPCL_NG!J36+PPCL_Spot!J36+GT_NG!J36+GT_Spot!J36+Bawana_NG!J36+Bawana_RLNG!J36+Bawana_Spot!J36</f>
        <v>45</v>
      </c>
      <c r="F36" s="196">
        <f>PPCL_NG!Q36+PPCL_Spot!Q36+GT_NG!Q36+GT_Spot!Q36+Bawana_NG!Q36+Bawana_RLNG!Q36+Bawana_Spot!Q36</f>
        <v>44.907842554550292</v>
      </c>
      <c r="G36" s="197">
        <f t="shared" si="1"/>
        <v>9.2157445449707609E-2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5.8398445981905267</v>
      </c>
      <c r="J36" s="197">
        <f t="shared" si="2"/>
        <v>1.5540180947315463E-4</v>
      </c>
      <c r="K36" s="196">
        <f>PPCL_NG!L36+PPCL_Spot!L36+GT_NG!L36+GT_Spot!L36+Bawana_NG!L36+Bawana_RLNG!L36+Bawana_Spot!L36</f>
        <v>23</v>
      </c>
      <c r="L36" s="196">
        <f>PPCL_NG!S36+PPCL_Spot!S36+GT_NG!S36+GT_Spot!S36+Bawana_NG!S36+Bawana_RLNG!S36+Bawana_Spot!S36</f>
        <v>22.979587972325703</v>
      </c>
      <c r="M36" s="197">
        <f t="shared" si="3"/>
        <v>2.0412027674296951E-2</v>
      </c>
      <c r="N36" s="196">
        <f>PPCL_NG!M36+PPCL_Spot!M36+GT_NG!M36+GT_Spot!M36+Bawana_NG!M36+Bawana_RLNG!M36+Bawana_Spot!M36</f>
        <v>69.61</v>
      </c>
      <c r="O36" s="196">
        <f>PPCL_NG!T36+PPCL_Spot!T36+GT_NG!T36+GT_Spot!T36+Bawana_NG!T36+Bawana_RLNG!T36+Bawana_Spot!T36</f>
        <v>69.489467684938802</v>
      </c>
      <c r="P36" s="197">
        <f t="shared" si="4"/>
        <v>0.12053231506119744</v>
      </c>
      <c r="Q36" s="197">
        <f t="shared" si="5"/>
        <v>0.40256000000000913</v>
      </c>
    </row>
    <row r="37" spans="1:17">
      <c r="A37" s="33" t="s">
        <v>79</v>
      </c>
      <c r="B37" s="196">
        <f>PPCL_NG!I37+PPCL_Spot!I37+GT_NG!I37+GT_Spot!I37+Bawana_NG!I37+Bawana_RLNG!I37+Bawana_Spot!I37</f>
        <v>139.61000000000001</v>
      </c>
      <c r="C37" s="196">
        <f>PPCL_NG!P37+PPCL_Spot!P37+GT_NG!P37+GT_Spot!P37+Bawana_NG!P37+Bawana_RLNG!P37+Bawana_Spot!P37</f>
        <v>139.44042748109942</v>
      </c>
      <c r="D37" s="197">
        <f t="shared" si="0"/>
        <v>0.1695725189005941</v>
      </c>
      <c r="E37" s="196">
        <f>PPCL_NG!J37+PPCL_Spot!J37+GT_NG!J37+GT_Spot!J37+Bawana_NG!J37+Bawana_RLNG!J37+Bawana_Spot!J37</f>
        <v>45</v>
      </c>
      <c r="F37" s="196">
        <f>PPCL_NG!Q37+PPCL_Spot!Q37+GT_NG!Q37+GT_Spot!Q37+Bawana_NG!Q37+Bawana_RLNG!Q37+Bawana_Spot!Q37</f>
        <v>44.907927161732495</v>
      </c>
      <c r="G37" s="197">
        <f t="shared" si="1"/>
        <v>9.2072838267505119E-2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5.8398555783226165</v>
      </c>
      <c r="J37" s="197">
        <f t="shared" si="2"/>
        <v>1.444216773833773E-4</v>
      </c>
      <c r="K37" s="196">
        <f>PPCL_NG!L37+PPCL_Spot!L37+GT_NG!L37+GT_Spot!L37+Bawana_NG!L37+Bawana_RLNG!L37+Bawana_Spot!L37</f>
        <v>23</v>
      </c>
      <c r="L37" s="196">
        <f>PPCL_NG!S37+PPCL_Spot!S37+GT_NG!S37+GT_Spot!S37+Bawana_NG!S37+Bawana_RLNG!S37+Bawana_Spot!S37</f>
        <v>22.979631215996609</v>
      </c>
      <c r="M37" s="197">
        <f t="shared" si="3"/>
        <v>2.0368784003391482E-2</v>
      </c>
      <c r="N37" s="196">
        <f>PPCL_NG!M37+PPCL_Spot!M37+GT_NG!M37+GT_Spot!M37+Bawana_NG!M37+Bawana_RLNG!M37+Bawana_Spot!M37</f>
        <v>69.61</v>
      </c>
      <c r="O37" s="196">
        <f>PPCL_NG!T37+PPCL_Spot!T37+GT_NG!T37+GT_Spot!T37+Bawana_NG!T37+Bawana_RLNG!T37+Bawana_Spot!T37</f>
        <v>69.489598562848869</v>
      </c>
      <c r="P37" s="197">
        <f t="shared" si="4"/>
        <v>0.12040143715113061</v>
      </c>
      <c r="Q37" s="197">
        <f t="shared" si="5"/>
        <v>0.40256000000000469</v>
      </c>
    </row>
    <row r="38" spans="1:17">
      <c r="A38" s="33" t="s">
        <v>80</v>
      </c>
      <c r="B38" s="196">
        <f>PPCL_NG!I38+PPCL_Spot!I38+GT_NG!I38+GT_Spot!I38+Bawana_NG!I38+Bawana_RLNG!I38+Bawana_Spot!I38</f>
        <v>139.61000000000001</v>
      </c>
      <c r="C38" s="196">
        <f>PPCL_NG!P38+PPCL_Spot!P38+GT_NG!P38+GT_Spot!P38+Bawana_NG!P38+Bawana_RLNG!P38+Bawana_Spot!P38</f>
        <v>139.44042748109942</v>
      </c>
      <c r="D38" s="197">
        <f t="shared" si="0"/>
        <v>0.1695725189005941</v>
      </c>
      <c r="E38" s="196">
        <f>PPCL_NG!J38+PPCL_Spot!J38+GT_NG!J38+GT_Spot!J38+Bawana_NG!J38+Bawana_RLNG!J38+Bawana_Spot!J38</f>
        <v>45</v>
      </c>
      <c r="F38" s="196">
        <f>PPCL_NG!Q38+PPCL_Spot!Q38+GT_NG!Q38+GT_Spot!Q38+Bawana_NG!Q38+Bawana_RLNG!Q38+Bawana_Spot!Q38</f>
        <v>44.907927161732495</v>
      </c>
      <c r="G38" s="197">
        <f t="shared" si="1"/>
        <v>9.2072838267505119E-2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5.8398555783226165</v>
      </c>
      <c r="J38" s="197">
        <f t="shared" si="2"/>
        <v>1.444216773833773E-4</v>
      </c>
      <c r="K38" s="196">
        <f>PPCL_NG!L38+PPCL_Spot!L38+GT_NG!L38+GT_Spot!L38+Bawana_NG!L38+Bawana_RLNG!L38+Bawana_Spot!L38</f>
        <v>23</v>
      </c>
      <c r="L38" s="196">
        <f>PPCL_NG!S38+PPCL_Spot!S38+GT_NG!S38+GT_Spot!S38+Bawana_NG!S38+Bawana_RLNG!S38+Bawana_Spot!S38</f>
        <v>22.979631215996609</v>
      </c>
      <c r="M38" s="197">
        <f t="shared" si="3"/>
        <v>2.0368784003391482E-2</v>
      </c>
      <c r="N38" s="196">
        <f>PPCL_NG!M38+PPCL_Spot!M38+GT_NG!M38+GT_Spot!M38+Bawana_NG!M38+Bawana_RLNG!M38+Bawana_Spot!M38</f>
        <v>69.61</v>
      </c>
      <c r="O38" s="196">
        <f>PPCL_NG!T38+PPCL_Spot!T38+GT_NG!T38+GT_Spot!T38+Bawana_NG!T38+Bawana_RLNG!T38+Bawana_Spot!T38</f>
        <v>69.489598562848869</v>
      </c>
      <c r="P38" s="197">
        <f t="shared" si="4"/>
        <v>0.12040143715113061</v>
      </c>
      <c r="Q38" s="197">
        <f t="shared" si="5"/>
        <v>0.40256000000000469</v>
      </c>
    </row>
    <row r="39" spans="1:17">
      <c r="A39" s="33" t="s">
        <v>81</v>
      </c>
      <c r="B39" s="196">
        <f>PPCL_NG!I39+PPCL_Spot!I39+GT_NG!I39+GT_Spot!I39+Bawana_NG!I39+Bawana_RLNG!I39+Bawana_Spot!I39</f>
        <v>119.56</v>
      </c>
      <c r="C39" s="196">
        <f>PPCL_NG!P39+PPCL_Spot!P39+GT_NG!P39+GT_Spot!P39+Bawana_NG!P39+Bawana_RLNG!P39+Bawana_Spot!P39</f>
        <v>119.26461986992696</v>
      </c>
      <c r="D39" s="197">
        <f t="shared" si="0"/>
        <v>0.29538013007304187</v>
      </c>
      <c r="E39" s="196">
        <f>PPCL_NG!J39+PPCL_Spot!J39+GT_NG!J39+GT_Spot!J39+Bawana_NG!J39+Bawana_RLNG!J39+Bawana_Spot!J39</f>
        <v>45</v>
      </c>
      <c r="F39" s="196">
        <f>PPCL_NG!Q39+PPCL_Spot!Q39+GT_NG!Q39+GT_Spot!Q39+Bawana_NG!Q39+Bawana_RLNG!Q39+Bawana_Spot!Q39</f>
        <v>44.839062256161874</v>
      </c>
      <c r="G39" s="197">
        <f t="shared" si="1"/>
        <v>0.16093774383812587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16</v>
      </c>
      <c r="L39" s="196">
        <f>PPCL_NG!S39+PPCL_Spot!S39+GT_NG!S39+GT_Spot!S39+Bawana_NG!S39+Bawana_RLNG!S39+Bawana_Spot!S39</f>
        <v>15.964725024413109</v>
      </c>
      <c r="M39" s="197">
        <f t="shared" si="3"/>
        <v>3.5274975586890633E-2</v>
      </c>
      <c r="N39" s="196">
        <f>PPCL_NG!M39+PPCL_Spot!M39+GT_NG!M39+GT_Spot!M39+Bawana_NG!M39+Bawana_RLNG!M39+Bawana_Spot!M39</f>
        <v>69.61</v>
      </c>
      <c r="O39" s="196">
        <f>PPCL_NG!T39+PPCL_Spot!T39+GT_NG!T39+GT_Spot!T39+Bawana_NG!T39+Bawana_RLNG!T39+Bawana_Spot!T39</f>
        <v>69.399590965587279</v>
      </c>
      <c r="P39" s="197">
        <f t="shared" si="4"/>
        <v>0.21040903441272008</v>
      </c>
      <c r="Q39" s="197">
        <f t="shared" si="5"/>
        <v>0.70222999999999391</v>
      </c>
    </row>
    <row r="40" spans="1:17">
      <c r="A40" s="33" t="s">
        <v>82</v>
      </c>
      <c r="B40" s="196">
        <f>PPCL_NG!I40+PPCL_Spot!I40+GT_NG!I40+GT_Spot!I40+Bawana_NG!I40+Bawana_RLNG!I40+Bawana_Spot!I40</f>
        <v>139.16</v>
      </c>
      <c r="C40" s="196">
        <f>PPCL_NG!P40+PPCL_Spot!P40+GT_NG!P40+GT_Spot!P40+Bawana_NG!P40+Bawana_RLNG!P40+Bawana_Spot!P40</f>
        <v>138.86929000000001</v>
      </c>
      <c r="D40" s="197">
        <f t="shared" si="0"/>
        <v>0.29070999999999003</v>
      </c>
      <c r="E40" s="196">
        <f>PPCL_NG!J40+PPCL_Spot!J40+GT_NG!J40+GT_Spot!J40+Bawana_NG!J40+Bawana_RLNG!J40+Bawana_Spot!J40</f>
        <v>45</v>
      </c>
      <c r="F40" s="196">
        <f>PPCL_NG!Q40+PPCL_Spot!Q40+GT_NG!Q40+GT_Spot!Q40+Bawana_NG!Q40+Bawana_RLNG!Q40+Bawana_Spot!Q40</f>
        <v>44.840820000000001</v>
      </c>
      <c r="G40" s="197">
        <f t="shared" si="1"/>
        <v>0.15917999999999921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5.84</v>
      </c>
      <c r="J40" s="197">
        <f t="shared" si="2"/>
        <v>0</v>
      </c>
      <c r="K40" s="196">
        <f>PPCL_NG!L40+PPCL_Spot!L40+GT_NG!L40+GT_Spot!L40+Bawana_NG!L40+Bawana_RLNG!L40+Bawana_Spot!L40</f>
        <v>16</v>
      </c>
      <c r="L40" s="196">
        <f>PPCL_NG!S40+PPCL_Spot!S40+GT_NG!S40+GT_Spot!S40+Bawana_NG!S40+Bawana_RLNG!S40+Bawana_Spot!S40</f>
        <v>15.965350000000001</v>
      </c>
      <c r="M40" s="197">
        <f t="shared" si="3"/>
        <v>3.4649999999999181E-2</v>
      </c>
      <c r="N40" s="196">
        <f>PPCL_NG!M40+PPCL_Spot!M40+GT_NG!M40+GT_Spot!M40+Bawana_NG!M40+Bawana_RLNG!M40+Bawana_Spot!M40</f>
        <v>50</v>
      </c>
      <c r="O40" s="196">
        <f>PPCL_NG!T40+PPCL_Spot!T40+GT_NG!T40+GT_Spot!T40+Bawana_NG!T40+Bawana_RLNG!T40+Bawana_Spot!T40</f>
        <v>49.792310000000001</v>
      </c>
      <c r="P40" s="197">
        <f t="shared" si="4"/>
        <v>0.20768999999999949</v>
      </c>
      <c r="Q40" s="197">
        <f t="shared" si="5"/>
        <v>0.69222999999998791</v>
      </c>
    </row>
    <row r="41" spans="1:17">
      <c r="A41" s="33" t="s">
        <v>83</v>
      </c>
      <c r="B41" s="196">
        <f>PPCL_NG!I41+PPCL_Spot!I41+GT_NG!I41+GT_Spot!I41+Bawana_NG!I41+Bawana_RLNG!I41+Bawana_Spot!I41</f>
        <v>81.96</v>
      </c>
      <c r="C41" s="196">
        <f>PPCL_NG!P41+PPCL_Spot!P41+GT_NG!P41+GT_Spot!P41+Bawana_NG!P41+Bawana_RLNG!P41+Bawana_Spot!P41</f>
        <v>81.66928999999999</v>
      </c>
      <c r="D41" s="197">
        <f t="shared" si="0"/>
        <v>0.29071000000000424</v>
      </c>
      <c r="E41" s="196">
        <f>PPCL_NG!J41+PPCL_Spot!J41+GT_NG!J41+GT_Spot!J41+Bawana_NG!J41+Bawana_RLNG!J41+Bawana_Spot!J41</f>
        <v>47.39</v>
      </c>
      <c r="F41" s="196">
        <f>PPCL_NG!Q41+PPCL_Spot!Q41+GT_NG!Q41+GT_Spot!Q41+Bawana_NG!Q41+Bawana_RLNG!Q41+Bawana_Spot!Q41</f>
        <v>47.230820000000001</v>
      </c>
      <c r="G41" s="197">
        <f t="shared" si="1"/>
        <v>0.15917999999999921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5.84</v>
      </c>
      <c r="J41" s="197">
        <f t="shared" si="2"/>
        <v>0</v>
      </c>
      <c r="K41" s="196">
        <f>PPCL_NG!L41+PPCL_Spot!L41+GT_NG!L41+GT_Spot!L41+Bawana_NG!L41+Bawana_RLNG!L41+Bawana_Spot!L41</f>
        <v>19.21</v>
      </c>
      <c r="L41" s="196">
        <f>PPCL_NG!S41+PPCL_Spot!S41+GT_NG!S41+GT_Spot!S41+Bawana_NG!S41+Bawana_RLNG!S41+Bawana_Spot!S41</f>
        <v>19.175350000000002</v>
      </c>
      <c r="M41" s="197">
        <f t="shared" si="3"/>
        <v>3.4649999999999181E-2</v>
      </c>
      <c r="N41" s="196">
        <f>PPCL_NG!M41+PPCL_Spot!M41+GT_NG!M41+GT_Spot!M41+Bawana_NG!M41+Bawana_RLNG!M41+Bawana_Spot!M41</f>
        <v>57.27</v>
      </c>
      <c r="O41" s="196">
        <f>PPCL_NG!T41+PPCL_Spot!T41+GT_NG!T41+GT_Spot!T41+Bawana_NG!T41+Bawana_RLNG!T41+Bawana_Spot!T41</f>
        <v>57.062310000000004</v>
      </c>
      <c r="P41" s="197">
        <f t="shared" si="4"/>
        <v>0.20768999999999949</v>
      </c>
      <c r="Q41" s="197">
        <f t="shared" si="5"/>
        <v>0.69223000000000212</v>
      </c>
    </row>
    <row r="42" spans="1:17">
      <c r="A42" s="33" t="s">
        <v>84</v>
      </c>
      <c r="B42" s="196">
        <f>PPCL_NG!I42+PPCL_Spot!I42+GT_NG!I42+GT_Spot!I42+Bawana_NG!I42+Bawana_RLNG!I42+Bawana_Spot!I42</f>
        <v>81.96</v>
      </c>
      <c r="C42" s="196">
        <f>PPCL_NG!P42+PPCL_Spot!P42+GT_NG!P42+GT_Spot!P42+Bawana_NG!P42+Bawana_RLNG!P42+Bawana_Spot!P42</f>
        <v>81.66928999999999</v>
      </c>
      <c r="D42" s="197">
        <f t="shared" si="0"/>
        <v>0.29071000000000424</v>
      </c>
      <c r="E42" s="196">
        <f>PPCL_NG!J42+PPCL_Spot!J42+GT_NG!J42+GT_Spot!J42+Bawana_NG!J42+Bawana_RLNG!J42+Bawana_Spot!J42</f>
        <v>47.39</v>
      </c>
      <c r="F42" s="196">
        <f>PPCL_NG!Q42+PPCL_Spot!Q42+GT_NG!Q42+GT_Spot!Q42+Bawana_NG!Q42+Bawana_RLNG!Q42+Bawana_Spot!Q42</f>
        <v>47.230820000000001</v>
      </c>
      <c r="G42" s="197">
        <f t="shared" si="1"/>
        <v>0.15917999999999921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5.84</v>
      </c>
      <c r="J42" s="197">
        <f t="shared" si="2"/>
        <v>0</v>
      </c>
      <c r="K42" s="196">
        <f>PPCL_NG!L42+PPCL_Spot!L42+GT_NG!L42+GT_Spot!L42+Bawana_NG!L42+Bawana_RLNG!L42+Bawana_Spot!L42</f>
        <v>19.21</v>
      </c>
      <c r="L42" s="196">
        <f>PPCL_NG!S42+PPCL_Spot!S42+GT_NG!S42+GT_Spot!S42+Bawana_NG!S42+Bawana_RLNG!S42+Bawana_Spot!S42</f>
        <v>19.175350000000002</v>
      </c>
      <c r="M42" s="197">
        <f t="shared" si="3"/>
        <v>3.4649999999999181E-2</v>
      </c>
      <c r="N42" s="196">
        <f>PPCL_NG!M42+PPCL_Spot!M42+GT_NG!M42+GT_Spot!M42+Bawana_NG!M42+Bawana_RLNG!M42+Bawana_Spot!M42</f>
        <v>57.27</v>
      </c>
      <c r="O42" s="196">
        <f>PPCL_NG!T42+PPCL_Spot!T42+GT_NG!T42+GT_Spot!T42+Bawana_NG!T42+Bawana_RLNG!T42+Bawana_Spot!T42</f>
        <v>57.062310000000004</v>
      </c>
      <c r="P42" s="197">
        <f t="shared" si="4"/>
        <v>0.20768999999999949</v>
      </c>
      <c r="Q42" s="197">
        <f t="shared" si="5"/>
        <v>0.69223000000000212</v>
      </c>
    </row>
    <row r="43" spans="1:17">
      <c r="A43" s="33" t="s">
        <v>85</v>
      </c>
      <c r="B43" s="196">
        <f>PPCL_NG!I43+PPCL_Spot!I43+GT_NG!I43+GT_Spot!I43+Bawana_NG!I43+Bawana_RLNG!I43+Bawana_Spot!I43</f>
        <v>81.96</v>
      </c>
      <c r="C43" s="196">
        <f>PPCL_NG!P43+PPCL_Spot!P43+GT_NG!P43+GT_Spot!P43+Bawana_NG!P43+Bawana_RLNG!P43+Bawana_Spot!P43</f>
        <v>81.66928999999999</v>
      </c>
      <c r="D43" s="197">
        <f t="shared" si="0"/>
        <v>0.29071000000000424</v>
      </c>
      <c r="E43" s="196">
        <f>PPCL_NG!J43+PPCL_Spot!J43+GT_NG!J43+GT_Spot!J43+Bawana_NG!J43+Bawana_RLNG!J43+Bawana_Spot!J43</f>
        <v>47.39</v>
      </c>
      <c r="F43" s="196">
        <f>PPCL_NG!Q43+PPCL_Spot!Q43+GT_NG!Q43+GT_Spot!Q43+Bawana_NG!Q43+Bawana_RLNG!Q43+Bawana_Spot!Q43</f>
        <v>47.230820000000001</v>
      </c>
      <c r="G43" s="197">
        <f t="shared" si="1"/>
        <v>0.15917999999999921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5.84</v>
      </c>
      <c r="J43" s="197">
        <f t="shared" si="2"/>
        <v>0</v>
      </c>
      <c r="K43" s="196">
        <f>PPCL_NG!L43+PPCL_Spot!L43+GT_NG!L43+GT_Spot!L43+Bawana_NG!L43+Bawana_RLNG!L43+Bawana_Spot!L43</f>
        <v>19.21</v>
      </c>
      <c r="L43" s="196">
        <f>PPCL_NG!S43+PPCL_Spot!S43+GT_NG!S43+GT_Spot!S43+Bawana_NG!S43+Bawana_RLNG!S43+Bawana_Spot!S43</f>
        <v>19.175350000000002</v>
      </c>
      <c r="M43" s="197">
        <f t="shared" si="3"/>
        <v>3.4649999999999181E-2</v>
      </c>
      <c r="N43" s="196">
        <f>PPCL_NG!M43+PPCL_Spot!M43+GT_NG!M43+GT_Spot!M43+Bawana_NG!M43+Bawana_RLNG!M43+Bawana_Spot!M43</f>
        <v>57.27</v>
      </c>
      <c r="O43" s="196">
        <f>PPCL_NG!T43+PPCL_Spot!T43+GT_NG!T43+GT_Spot!T43+Bawana_NG!T43+Bawana_RLNG!T43+Bawana_Spot!T43</f>
        <v>57.062310000000004</v>
      </c>
      <c r="P43" s="197">
        <f t="shared" si="4"/>
        <v>0.20768999999999949</v>
      </c>
      <c r="Q43" s="197">
        <f t="shared" si="5"/>
        <v>0.69223000000000212</v>
      </c>
    </row>
    <row r="44" spans="1:17">
      <c r="A44" s="33" t="s">
        <v>86</v>
      </c>
      <c r="B44" s="196">
        <f>PPCL_NG!I44+PPCL_Spot!I44+GT_NG!I44+GT_Spot!I44+Bawana_NG!I44+Bawana_RLNG!I44+Bawana_Spot!I44</f>
        <v>81.96</v>
      </c>
      <c r="C44" s="196">
        <f>PPCL_NG!P44+PPCL_Spot!P44+GT_NG!P44+GT_Spot!P44+Bawana_NG!P44+Bawana_RLNG!P44+Bawana_Spot!P44</f>
        <v>81.66928999999999</v>
      </c>
      <c r="D44" s="197">
        <f t="shared" si="0"/>
        <v>0.29071000000000424</v>
      </c>
      <c r="E44" s="196">
        <f>PPCL_NG!J44+PPCL_Spot!J44+GT_NG!J44+GT_Spot!J44+Bawana_NG!J44+Bawana_RLNG!J44+Bawana_Spot!J44</f>
        <v>47.39</v>
      </c>
      <c r="F44" s="196">
        <f>PPCL_NG!Q44+PPCL_Spot!Q44+GT_NG!Q44+GT_Spot!Q44+Bawana_NG!Q44+Bawana_RLNG!Q44+Bawana_Spot!Q44</f>
        <v>47.230820000000001</v>
      </c>
      <c r="G44" s="197">
        <f t="shared" si="1"/>
        <v>0.15917999999999921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5.84</v>
      </c>
      <c r="J44" s="197">
        <f t="shared" si="2"/>
        <v>0</v>
      </c>
      <c r="K44" s="196">
        <f>PPCL_NG!L44+PPCL_Spot!L44+GT_NG!L44+GT_Spot!L44+Bawana_NG!L44+Bawana_RLNG!L44+Bawana_Spot!L44</f>
        <v>19.21</v>
      </c>
      <c r="L44" s="196">
        <f>PPCL_NG!S44+PPCL_Spot!S44+GT_NG!S44+GT_Spot!S44+Bawana_NG!S44+Bawana_RLNG!S44+Bawana_Spot!S44</f>
        <v>19.175350000000002</v>
      </c>
      <c r="M44" s="197">
        <f t="shared" si="3"/>
        <v>3.4649999999999181E-2</v>
      </c>
      <c r="N44" s="196">
        <f>PPCL_NG!M44+PPCL_Spot!M44+GT_NG!M44+GT_Spot!M44+Bawana_NG!M44+Bawana_RLNG!M44+Bawana_Spot!M44</f>
        <v>57.27</v>
      </c>
      <c r="O44" s="196">
        <f>PPCL_NG!T44+PPCL_Spot!T44+GT_NG!T44+GT_Spot!T44+Bawana_NG!T44+Bawana_RLNG!T44+Bawana_Spot!T44</f>
        <v>57.062310000000004</v>
      </c>
      <c r="P44" s="197">
        <f t="shared" si="4"/>
        <v>0.20768999999999949</v>
      </c>
      <c r="Q44" s="197">
        <f t="shared" si="5"/>
        <v>0.69223000000000212</v>
      </c>
    </row>
    <row r="45" spans="1:17">
      <c r="A45" s="33" t="s">
        <v>87</v>
      </c>
      <c r="B45" s="196">
        <f>PPCL_NG!I45+PPCL_Spot!I45+GT_NG!I45+GT_Spot!I45+Bawana_NG!I45+Bawana_RLNG!I45+Bawana_Spot!I45</f>
        <v>81.96</v>
      </c>
      <c r="C45" s="196">
        <f>PPCL_NG!P45+PPCL_Spot!P45+GT_NG!P45+GT_Spot!P45+Bawana_NG!P45+Bawana_RLNG!P45+Bawana_Spot!P45</f>
        <v>81.66928999999999</v>
      </c>
      <c r="D45" s="197">
        <f t="shared" si="0"/>
        <v>0.29071000000000424</v>
      </c>
      <c r="E45" s="196">
        <f>PPCL_NG!J45+PPCL_Spot!J45+GT_NG!J45+GT_Spot!J45+Bawana_NG!J45+Bawana_RLNG!J45+Bawana_Spot!J45</f>
        <v>47.39</v>
      </c>
      <c r="F45" s="196">
        <f>PPCL_NG!Q45+PPCL_Spot!Q45+GT_NG!Q45+GT_Spot!Q45+Bawana_NG!Q45+Bawana_RLNG!Q45+Bawana_Spot!Q45</f>
        <v>47.230820000000001</v>
      </c>
      <c r="G45" s="197">
        <f t="shared" si="1"/>
        <v>0.15917999999999921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5.84</v>
      </c>
      <c r="J45" s="197">
        <f t="shared" si="2"/>
        <v>0</v>
      </c>
      <c r="K45" s="196">
        <f>PPCL_NG!L45+PPCL_Spot!L45+GT_NG!L45+GT_Spot!L45+Bawana_NG!L45+Bawana_RLNG!L45+Bawana_Spot!L45</f>
        <v>19.21</v>
      </c>
      <c r="L45" s="196">
        <f>PPCL_NG!S45+PPCL_Spot!S45+GT_NG!S45+GT_Spot!S45+Bawana_NG!S45+Bawana_RLNG!S45+Bawana_Spot!S45</f>
        <v>19.175350000000002</v>
      </c>
      <c r="M45" s="197">
        <f t="shared" si="3"/>
        <v>3.4649999999999181E-2</v>
      </c>
      <c r="N45" s="196">
        <f>PPCL_NG!M45+PPCL_Spot!M45+GT_NG!M45+GT_Spot!M45+Bawana_NG!M45+Bawana_RLNG!M45+Bawana_Spot!M45</f>
        <v>57.27</v>
      </c>
      <c r="O45" s="196">
        <f>PPCL_NG!T45+PPCL_Spot!T45+GT_NG!T45+GT_Spot!T45+Bawana_NG!T45+Bawana_RLNG!T45+Bawana_Spot!T45</f>
        <v>57.062310000000004</v>
      </c>
      <c r="P45" s="197">
        <f t="shared" si="4"/>
        <v>0.20768999999999949</v>
      </c>
      <c r="Q45" s="197">
        <f t="shared" si="5"/>
        <v>0.69223000000000212</v>
      </c>
    </row>
    <row r="46" spans="1:17">
      <c r="A46" s="33" t="s">
        <v>88</v>
      </c>
      <c r="B46" s="196">
        <f>PPCL_NG!I46+PPCL_Spot!I46+GT_NG!I46+GT_Spot!I46+Bawana_NG!I46+Bawana_RLNG!I46+Bawana_Spot!I46</f>
        <v>81.96</v>
      </c>
      <c r="C46" s="196">
        <f>PPCL_NG!P46+PPCL_Spot!P46+GT_NG!P46+GT_Spot!P46+Bawana_NG!P46+Bawana_RLNG!P46+Bawana_Spot!P46</f>
        <v>81.66928999999999</v>
      </c>
      <c r="D46" s="197">
        <f t="shared" si="0"/>
        <v>0.29071000000000424</v>
      </c>
      <c r="E46" s="196">
        <f>PPCL_NG!J46+PPCL_Spot!J46+GT_NG!J46+GT_Spot!J46+Bawana_NG!J46+Bawana_RLNG!J46+Bawana_Spot!J46</f>
        <v>47.39</v>
      </c>
      <c r="F46" s="196">
        <f>PPCL_NG!Q46+PPCL_Spot!Q46+GT_NG!Q46+GT_Spot!Q46+Bawana_NG!Q46+Bawana_RLNG!Q46+Bawana_Spot!Q46</f>
        <v>47.230820000000001</v>
      </c>
      <c r="G46" s="197">
        <f t="shared" si="1"/>
        <v>0.15917999999999921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5.84</v>
      </c>
      <c r="J46" s="197">
        <f t="shared" si="2"/>
        <v>0</v>
      </c>
      <c r="K46" s="196">
        <f>PPCL_NG!L46+PPCL_Spot!L46+GT_NG!L46+GT_Spot!L46+Bawana_NG!L46+Bawana_RLNG!L46+Bawana_Spot!L46</f>
        <v>19.21</v>
      </c>
      <c r="L46" s="196">
        <f>PPCL_NG!S46+PPCL_Spot!S46+GT_NG!S46+GT_Spot!S46+Bawana_NG!S46+Bawana_RLNG!S46+Bawana_Spot!S46</f>
        <v>19.175350000000002</v>
      </c>
      <c r="M46" s="197">
        <f t="shared" si="3"/>
        <v>3.4649999999999181E-2</v>
      </c>
      <c r="N46" s="196">
        <f>PPCL_NG!M46+PPCL_Spot!M46+GT_NG!M46+GT_Spot!M46+Bawana_NG!M46+Bawana_RLNG!M46+Bawana_Spot!M46</f>
        <v>57.27</v>
      </c>
      <c r="O46" s="196">
        <f>PPCL_NG!T46+PPCL_Spot!T46+GT_NG!T46+GT_Spot!T46+Bawana_NG!T46+Bawana_RLNG!T46+Bawana_Spot!T46</f>
        <v>57.062310000000004</v>
      </c>
      <c r="P46" s="197">
        <f t="shared" si="4"/>
        <v>0.20768999999999949</v>
      </c>
      <c r="Q46" s="197">
        <f t="shared" si="5"/>
        <v>0.69223000000000212</v>
      </c>
    </row>
    <row r="47" spans="1:17">
      <c r="A47" s="33" t="s">
        <v>89</v>
      </c>
      <c r="B47" s="196">
        <f>PPCL_NG!I47+PPCL_Spot!I47+GT_NG!I47+GT_Spot!I47+Bawana_NG!I47+Bawana_RLNG!I47+Bawana_Spot!I47</f>
        <v>81.96</v>
      </c>
      <c r="C47" s="196">
        <f>PPCL_NG!P47+PPCL_Spot!P47+GT_NG!P47+GT_Spot!P47+Bawana_NG!P47+Bawana_RLNG!P47+Bawana_Spot!P47</f>
        <v>81.66928999999999</v>
      </c>
      <c r="D47" s="197">
        <f t="shared" si="0"/>
        <v>0.29071000000000424</v>
      </c>
      <c r="E47" s="196">
        <f>PPCL_NG!J47+PPCL_Spot!J47+GT_NG!J47+GT_Spot!J47+Bawana_NG!J47+Bawana_RLNG!J47+Bawana_Spot!J47</f>
        <v>47.39</v>
      </c>
      <c r="F47" s="196">
        <f>PPCL_NG!Q47+PPCL_Spot!Q47+GT_NG!Q47+GT_Spot!Q47+Bawana_NG!Q47+Bawana_RLNG!Q47+Bawana_Spot!Q47</f>
        <v>47.230820000000001</v>
      </c>
      <c r="G47" s="197">
        <f t="shared" si="1"/>
        <v>0.15917999999999921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5.84</v>
      </c>
      <c r="J47" s="197">
        <f t="shared" si="2"/>
        <v>0</v>
      </c>
      <c r="K47" s="196">
        <f>PPCL_NG!L47+PPCL_Spot!L47+GT_NG!L47+GT_Spot!L47+Bawana_NG!L47+Bawana_RLNG!L47+Bawana_Spot!L47</f>
        <v>19.21</v>
      </c>
      <c r="L47" s="196">
        <f>PPCL_NG!S47+PPCL_Spot!S47+GT_NG!S47+GT_Spot!S47+Bawana_NG!S47+Bawana_RLNG!S47+Bawana_Spot!S47</f>
        <v>19.175350000000002</v>
      </c>
      <c r="M47" s="197">
        <f t="shared" si="3"/>
        <v>3.4649999999999181E-2</v>
      </c>
      <c r="N47" s="196">
        <f>PPCL_NG!M47+PPCL_Spot!M47+GT_NG!M47+GT_Spot!M47+Bawana_NG!M47+Bawana_RLNG!M47+Bawana_Spot!M47</f>
        <v>57.27</v>
      </c>
      <c r="O47" s="196">
        <f>PPCL_NG!T47+PPCL_Spot!T47+GT_NG!T47+GT_Spot!T47+Bawana_NG!T47+Bawana_RLNG!T47+Bawana_Spot!T47</f>
        <v>57.062310000000004</v>
      </c>
      <c r="P47" s="197">
        <f t="shared" si="4"/>
        <v>0.20768999999999949</v>
      </c>
      <c r="Q47" s="197">
        <f t="shared" si="5"/>
        <v>0.69223000000000212</v>
      </c>
    </row>
    <row r="48" spans="1:17">
      <c r="A48" s="33" t="s">
        <v>90</v>
      </c>
      <c r="B48" s="196">
        <f>PPCL_NG!I48+PPCL_Spot!I48+GT_NG!I48+GT_Spot!I48+Bawana_NG!I48+Bawana_RLNG!I48+Bawana_Spot!I48</f>
        <v>81.96</v>
      </c>
      <c r="C48" s="196">
        <f>PPCL_NG!P48+PPCL_Spot!P48+GT_NG!P48+GT_Spot!P48+Bawana_NG!P48+Bawana_RLNG!P48+Bawana_Spot!P48</f>
        <v>81.66928999999999</v>
      </c>
      <c r="D48" s="197">
        <f t="shared" si="0"/>
        <v>0.29071000000000424</v>
      </c>
      <c r="E48" s="196">
        <f>PPCL_NG!J48+PPCL_Spot!J48+GT_NG!J48+GT_Spot!J48+Bawana_NG!J48+Bawana_RLNG!J48+Bawana_Spot!J48</f>
        <v>47.39</v>
      </c>
      <c r="F48" s="196">
        <f>PPCL_NG!Q48+PPCL_Spot!Q48+GT_NG!Q48+GT_Spot!Q48+Bawana_NG!Q48+Bawana_RLNG!Q48+Bawana_Spot!Q48</f>
        <v>47.230820000000001</v>
      </c>
      <c r="G48" s="197">
        <f t="shared" si="1"/>
        <v>0.15917999999999921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5.84</v>
      </c>
      <c r="J48" s="197">
        <f t="shared" si="2"/>
        <v>0</v>
      </c>
      <c r="K48" s="196">
        <f>PPCL_NG!L48+PPCL_Spot!L48+GT_NG!L48+GT_Spot!L48+Bawana_NG!L48+Bawana_RLNG!L48+Bawana_Spot!L48</f>
        <v>19.21</v>
      </c>
      <c r="L48" s="196">
        <f>PPCL_NG!S48+PPCL_Spot!S48+GT_NG!S48+GT_Spot!S48+Bawana_NG!S48+Bawana_RLNG!S48+Bawana_Spot!S48</f>
        <v>19.175350000000002</v>
      </c>
      <c r="M48" s="197">
        <f t="shared" si="3"/>
        <v>3.4649999999999181E-2</v>
      </c>
      <c r="N48" s="196">
        <f>PPCL_NG!M48+PPCL_Spot!M48+GT_NG!M48+GT_Spot!M48+Bawana_NG!M48+Bawana_RLNG!M48+Bawana_Spot!M48</f>
        <v>57.27</v>
      </c>
      <c r="O48" s="196">
        <f>PPCL_NG!T48+PPCL_Spot!T48+GT_NG!T48+GT_Spot!T48+Bawana_NG!T48+Bawana_RLNG!T48+Bawana_Spot!T48</f>
        <v>57.062310000000004</v>
      </c>
      <c r="P48" s="197">
        <f t="shared" si="4"/>
        <v>0.20768999999999949</v>
      </c>
      <c r="Q48" s="197">
        <f t="shared" si="5"/>
        <v>0.69223000000000212</v>
      </c>
    </row>
    <row r="49" spans="1:17">
      <c r="A49" s="33" t="s">
        <v>91</v>
      </c>
      <c r="B49" s="196">
        <f>PPCL_NG!I49+PPCL_Spot!I49+GT_NG!I49+GT_Spot!I49+Bawana_NG!I49+Bawana_RLNG!I49+Bawana_Spot!I49</f>
        <v>83.76</v>
      </c>
      <c r="C49" s="196">
        <f>PPCL_NG!P49+PPCL_Spot!P49+GT_NG!P49+GT_Spot!P49+Bawana_NG!P49+Bawana_RLNG!P49+Bawana_Spot!P49</f>
        <v>83.46541563023267</v>
      </c>
      <c r="D49" s="197">
        <f t="shared" si="0"/>
        <v>0.29458436976733537</v>
      </c>
      <c r="E49" s="196">
        <f>PPCL_NG!J49+PPCL_Spot!J49+GT_NG!J49+GT_Spot!J49+Bawana_NG!J49+Bawana_RLNG!J49+Bawana_Spot!J49</f>
        <v>48.43</v>
      </c>
      <c r="F49" s="196">
        <f>PPCL_NG!Q49+PPCL_Spot!Q49+GT_NG!Q49+GT_Spot!Q49+Bawana_NG!Q49+Bawana_RLNG!Q49+Bawana_Spot!Q49</f>
        <v>48.268579840880712</v>
      </c>
      <c r="G49" s="197">
        <f t="shared" si="1"/>
        <v>0.16142015911928809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5.8397298672464037</v>
      </c>
      <c r="J49" s="197">
        <f t="shared" si="2"/>
        <v>2.7013275359610844E-4</v>
      </c>
      <c r="K49" s="196">
        <f>PPCL_NG!L49+PPCL_Spot!L49+GT_NG!L49+GT_Spot!L49+Bawana_NG!L49+Bawana_RLNG!L49+Bawana_Spot!L49</f>
        <v>19.63</v>
      </c>
      <c r="L49" s="196">
        <f>PPCL_NG!S49+PPCL_Spot!S49+GT_NG!S49+GT_Spot!S49+Bawana_NG!S49+Bawana_RLNG!S49+Bawana_Spot!S49</f>
        <v>19.594442002405291</v>
      </c>
      <c r="M49" s="197">
        <f t="shared" si="3"/>
        <v>3.5557997594708013E-2</v>
      </c>
      <c r="N49" s="196">
        <f>PPCL_NG!M49+PPCL_Spot!M49+GT_NG!M49+GT_Spot!M49+Bawana_NG!M49+Bawana_RLNG!M49+Bawana_Spot!M49</f>
        <v>58.53</v>
      </c>
      <c r="O49" s="196">
        <f>PPCL_NG!T49+PPCL_Spot!T49+GT_NG!T49+GT_Spot!T49+Bawana_NG!T49+Bawana_RLNG!T49+Bawana_Spot!T49</f>
        <v>58.319602659234938</v>
      </c>
      <c r="P49" s="197">
        <f t="shared" si="4"/>
        <v>0.21039734076506278</v>
      </c>
      <c r="Q49" s="197">
        <f t="shared" si="5"/>
        <v>0.70222999999999036</v>
      </c>
    </row>
    <row r="50" spans="1:17">
      <c r="A50" s="33" t="s">
        <v>92</v>
      </c>
      <c r="B50" s="196">
        <f>PPCL_NG!I50+PPCL_Spot!I50+GT_NG!I50+GT_Spot!I50+Bawana_NG!I50+Bawana_RLNG!I50+Bawana_Spot!I50</f>
        <v>83.76</v>
      </c>
      <c r="C50" s="196">
        <f>PPCL_NG!P50+PPCL_Spot!P50+GT_NG!P50+GT_Spot!P50+Bawana_NG!P50+Bawana_RLNG!P50+Bawana_Spot!P50</f>
        <v>83.46541563023267</v>
      </c>
      <c r="D50" s="197">
        <f t="shared" si="0"/>
        <v>0.29458436976733537</v>
      </c>
      <c r="E50" s="196">
        <f>PPCL_NG!J50+PPCL_Spot!J50+GT_NG!J50+GT_Spot!J50+Bawana_NG!J50+Bawana_RLNG!J50+Bawana_Spot!J50</f>
        <v>48.43</v>
      </c>
      <c r="F50" s="196">
        <f>PPCL_NG!Q50+PPCL_Spot!Q50+GT_NG!Q50+GT_Spot!Q50+Bawana_NG!Q50+Bawana_RLNG!Q50+Bawana_Spot!Q50</f>
        <v>48.268579840880712</v>
      </c>
      <c r="G50" s="197">
        <f t="shared" si="1"/>
        <v>0.16142015911928809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5.8397298672464037</v>
      </c>
      <c r="J50" s="197">
        <f t="shared" si="2"/>
        <v>2.7013275359610844E-4</v>
      </c>
      <c r="K50" s="196">
        <f>PPCL_NG!L50+PPCL_Spot!L50+GT_NG!L50+GT_Spot!L50+Bawana_NG!L50+Bawana_RLNG!L50+Bawana_Spot!L50</f>
        <v>19.63</v>
      </c>
      <c r="L50" s="196">
        <f>PPCL_NG!S50+PPCL_Spot!S50+GT_NG!S50+GT_Spot!S50+Bawana_NG!S50+Bawana_RLNG!S50+Bawana_Spot!S50</f>
        <v>19.594442002405291</v>
      </c>
      <c r="M50" s="197">
        <f t="shared" si="3"/>
        <v>3.5557997594708013E-2</v>
      </c>
      <c r="N50" s="196">
        <f>PPCL_NG!M50+PPCL_Spot!M50+GT_NG!M50+GT_Spot!M50+Bawana_NG!M50+Bawana_RLNG!M50+Bawana_Spot!M50</f>
        <v>58.53</v>
      </c>
      <c r="O50" s="196">
        <f>PPCL_NG!T50+PPCL_Spot!T50+GT_NG!T50+GT_Spot!T50+Bawana_NG!T50+Bawana_RLNG!T50+Bawana_Spot!T50</f>
        <v>58.319602659234938</v>
      </c>
      <c r="P50" s="197">
        <f t="shared" si="4"/>
        <v>0.21039734076506278</v>
      </c>
      <c r="Q50" s="197">
        <f t="shared" si="5"/>
        <v>0.70222999999999036</v>
      </c>
    </row>
    <row r="51" spans="1:17">
      <c r="A51" s="33" t="s">
        <v>93</v>
      </c>
      <c r="B51" s="196">
        <f>PPCL_NG!I51+PPCL_Spot!I51+GT_NG!I51+GT_Spot!I51+Bawana_NG!I51+Bawana_RLNG!I51+Bawana_Spot!I51</f>
        <v>83.76</v>
      </c>
      <c r="C51" s="196">
        <f>PPCL_NG!P51+PPCL_Spot!P51+GT_NG!P51+GT_Spot!P51+Bawana_NG!P51+Bawana_RLNG!P51+Bawana_Spot!P51</f>
        <v>83.46541563023267</v>
      </c>
      <c r="D51" s="197">
        <f t="shared" si="0"/>
        <v>0.29458436976733537</v>
      </c>
      <c r="E51" s="196">
        <f>PPCL_NG!J51+PPCL_Spot!J51+GT_NG!J51+GT_Spot!J51+Bawana_NG!J51+Bawana_RLNG!J51+Bawana_Spot!J51</f>
        <v>48.43</v>
      </c>
      <c r="F51" s="196">
        <f>PPCL_NG!Q51+PPCL_Spot!Q51+GT_NG!Q51+GT_Spot!Q51+Bawana_NG!Q51+Bawana_RLNG!Q51+Bawana_Spot!Q51</f>
        <v>48.268579840880712</v>
      </c>
      <c r="G51" s="197">
        <f t="shared" si="1"/>
        <v>0.16142015911928809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5.8397298672464037</v>
      </c>
      <c r="J51" s="197">
        <f t="shared" si="2"/>
        <v>2.7013275359610844E-4</v>
      </c>
      <c r="K51" s="196">
        <f>PPCL_NG!L51+PPCL_Spot!L51+GT_NG!L51+GT_Spot!L51+Bawana_NG!L51+Bawana_RLNG!L51+Bawana_Spot!L51</f>
        <v>19.63</v>
      </c>
      <c r="L51" s="196">
        <f>PPCL_NG!S51+PPCL_Spot!S51+GT_NG!S51+GT_Spot!S51+Bawana_NG!S51+Bawana_RLNG!S51+Bawana_Spot!S51</f>
        <v>19.594442002405291</v>
      </c>
      <c r="M51" s="197">
        <f t="shared" si="3"/>
        <v>3.5557997594708013E-2</v>
      </c>
      <c r="N51" s="196">
        <f>PPCL_NG!M51+PPCL_Spot!M51+GT_NG!M51+GT_Spot!M51+Bawana_NG!M51+Bawana_RLNG!M51+Bawana_Spot!M51</f>
        <v>58.53</v>
      </c>
      <c r="O51" s="196">
        <f>PPCL_NG!T51+PPCL_Spot!T51+GT_NG!T51+GT_Spot!T51+Bawana_NG!T51+Bawana_RLNG!T51+Bawana_Spot!T51</f>
        <v>58.319602659234938</v>
      </c>
      <c r="P51" s="197">
        <f t="shared" si="4"/>
        <v>0.21039734076506278</v>
      </c>
      <c r="Q51" s="197">
        <f t="shared" si="5"/>
        <v>0.70222999999999036</v>
      </c>
    </row>
    <row r="52" spans="1:17">
      <c r="A52" s="33" t="s">
        <v>94</v>
      </c>
      <c r="B52" s="196">
        <f>PPCL_NG!I52+PPCL_Spot!I52+GT_NG!I52+GT_Spot!I52+Bawana_NG!I52+Bawana_RLNG!I52+Bawana_Spot!I52</f>
        <v>83.76</v>
      </c>
      <c r="C52" s="196">
        <f>PPCL_NG!P52+PPCL_Spot!P52+GT_NG!P52+GT_Spot!P52+Bawana_NG!P52+Bawana_RLNG!P52+Bawana_Spot!P52</f>
        <v>83.46541563023267</v>
      </c>
      <c r="D52" s="197">
        <f t="shared" si="0"/>
        <v>0.29458436976733537</v>
      </c>
      <c r="E52" s="196">
        <f>PPCL_NG!J52+PPCL_Spot!J52+GT_NG!J52+GT_Spot!J52+Bawana_NG!J52+Bawana_RLNG!J52+Bawana_Spot!J52</f>
        <v>48.43</v>
      </c>
      <c r="F52" s="196">
        <f>PPCL_NG!Q52+PPCL_Spot!Q52+GT_NG!Q52+GT_Spot!Q52+Bawana_NG!Q52+Bawana_RLNG!Q52+Bawana_Spot!Q52</f>
        <v>48.268579840880712</v>
      </c>
      <c r="G52" s="197">
        <f t="shared" si="1"/>
        <v>0.16142015911928809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5.8397298672464037</v>
      </c>
      <c r="J52" s="197">
        <f t="shared" si="2"/>
        <v>2.7013275359610844E-4</v>
      </c>
      <c r="K52" s="196">
        <f>PPCL_NG!L52+PPCL_Spot!L52+GT_NG!L52+GT_Spot!L52+Bawana_NG!L52+Bawana_RLNG!L52+Bawana_Spot!L52</f>
        <v>19.63</v>
      </c>
      <c r="L52" s="196">
        <f>PPCL_NG!S52+PPCL_Spot!S52+GT_NG!S52+GT_Spot!S52+Bawana_NG!S52+Bawana_RLNG!S52+Bawana_Spot!S52</f>
        <v>19.594442002405291</v>
      </c>
      <c r="M52" s="197">
        <f t="shared" si="3"/>
        <v>3.5557997594708013E-2</v>
      </c>
      <c r="N52" s="196">
        <f>PPCL_NG!M52+PPCL_Spot!M52+GT_NG!M52+GT_Spot!M52+Bawana_NG!M52+Bawana_RLNG!M52+Bawana_Spot!M52</f>
        <v>58.53</v>
      </c>
      <c r="O52" s="196">
        <f>PPCL_NG!T52+PPCL_Spot!T52+GT_NG!T52+GT_Spot!T52+Bawana_NG!T52+Bawana_RLNG!T52+Bawana_Spot!T52</f>
        <v>58.319602659234938</v>
      </c>
      <c r="P52" s="197">
        <f t="shared" si="4"/>
        <v>0.21039734076506278</v>
      </c>
      <c r="Q52" s="197">
        <f t="shared" si="5"/>
        <v>0.70222999999999036</v>
      </c>
    </row>
    <row r="53" spans="1:17">
      <c r="A53" s="33" t="s">
        <v>95</v>
      </c>
      <c r="B53" s="196">
        <f>PPCL_NG!I53+PPCL_Spot!I53+GT_NG!I53+GT_Spot!I53+Bawana_NG!I53+Bawana_RLNG!I53+Bawana_Spot!I53</f>
        <v>83.76</v>
      </c>
      <c r="C53" s="196">
        <f>PPCL_NG!P53+PPCL_Spot!P53+GT_NG!P53+GT_Spot!P53+Bawana_NG!P53+Bawana_RLNG!P53+Bawana_Spot!P53</f>
        <v>83.46541563023267</v>
      </c>
      <c r="D53" s="197">
        <f t="shared" si="0"/>
        <v>0.29458436976733537</v>
      </c>
      <c r="E53" s="196">
        <f>PPCL_NG!J53+PPCL_Spot!J53+GT_NG!J53+GT_Spot!J53+Bawana_NG!J53+Bawana_RLNG!J53+Bawana_Spot!J53</f>
        <v>48.43</v>
      </c>
      <c r="F53" s="196">
        <f>PPCL_NG!Q53+PPCL_Spot!Q53+GT_NG!Q53+GT_Spot!Q53+Bawana_NG!Q53+Bawana_RLNG!Q53+Bawana_Spot!Q53</f>
        <v>48.268579840880712</v>
      </c>
      <c r="G53" s="197">
        <f t="shared" si="1"/>
        <v>0.16142015911928809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5.8397298672464037</v>
      </c>
      <c r="J53" s="197">
        <f t="shared" si="2"/>
        <v>2.7013275359610844E-4</v>
      </c>
      <c r="K53" s="196">
        <f>PPCL_NG!L53+PPCL_Spot!L53+GT_NG!L53+GT_Spot!L53+Bawana_NG!L53+Bawana_RLNG!L53+Bawana_Spot!L53</f>
        <v>19.63</v>
      </c>
      <c r="L53" s="196">
        <f>PPCL_NG!S53+PPCL_Spot!S53+GT_NG!S53+GT_Spot!S53+Bawana_NG!S53+Bawana_RLNG!S53+Bawana_Spot!S53</f>
        <v>19.594442002405291</v>
      </c>
      <c r="M53" s="197">
        <f t="shared" si="3"/>
        <v>3.5557997594708013E-2</v>
      </c>
      <c r="N53" s="196">
        <f>PPCL_NG!M53+PPCL_Spot!M53+GT_NG!M53+GT_Spot!M53+Bawana_NG!M53+Bawana_RLNG!M53+Bawana_Spot!M53</f>
        <v>58.53</v>
      </c>
      <c r="O53" s="196">
        <f>PPCL_NG!T53+PPCL_Spot!T53+GT_NG!T53+GT_Spot!T53+Bawana_NG!T53+Bawana_RLNG!T53+Bawana_Spot!T53</f>
        <v>58.319602659234938</v>
      </c>
      <c r="P53" s="197">
        <f t="shared" si="4"/>
        <v>0.21039734076506278</v>
      </c>
      <c r="Q53" s="197">
        <f t="shared" si="5"/>
        <v>0.70222999999999036</v>
      </c>
    </row>
    <row r="54" spans="1:17">
      <c r="A54" s="33" t="s">
        <v>96</v>
      </c>
      <c r="B54" s="196">
        <f>PPCL_NG!I54+PPCL_Spot!I54+GT_NG!I54+GT_Spot!I54+Bawana_NG!I54+Bawana_RLNG!I54+Bawana_Spot!I54</f>
        <v>83.76</v>
      </c>
      <c r="C54" s="196">
        <f>PPCL_NG!P54+PPCL_Spot!P54+GT_NG!P54+GT_Spot!P54+Bawana_NG!P54+Bawana_RLNG!P54+Bawana_Spot!P54</f>
        <v>83.46541563023267</v>
      </c>
      <c r="D54" s="197">
        <f t="shared" si="0"/>
        <v>0.29458436976733537</v>
      </c>
      <c r="E54" s="196">
        <f>PPCL_NG!J54+PPCL_Spot!J54+GT_NG!J54+GT_Spot!J54+Bawana_NG!J54+Bawana_RLNG!J54+Bawana_Spot!J54</f>
        <v>48.43</v>
      </c>
      <c r="F54" s="196">
        <f>PPCL_NG!Q54+PPCL_Spot!Q54+GT_NG!Q54+GT_Spot!Q54+Bawana_NG!Q54+Bawana_RLNG!Q54+Bawana_Spot!Q54</f>
        <v>48.268579840880712</v>
      </c>
      <c r="G54" s="197">
        <f t="shared" si="1"/>
        <v>0.16142015911928809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5.8397298672464037</v>
      </c>
      <c r="J54" s="197">
        <f t="shared" si="2"/>
        <v>2.7013275359610844E-4</v>
      </c>
      <c r="K54" s="196">
        <f>PPCL_NG!L54+PPCL_Spot!L54+GT_NG!L54+GT_Spot!L54+Bawana_NG!L54+Bawana_RLNG!L54+Bawana_Spot!L54</f>
        <v>19.63</v>
      </c>
      <c r="L54" s="196">
        <f>PPCL_NG!S54+PPCL_Spot!S54+GT_NG!S54+GT_Spot!S54+Bawana_NG!S54+Bawana_RLNG!S54+Bawana_Spot!S54</f>
        <v>19.594442002405291</v>
      </c>
      <c r="M54" s="197">
        <f t="shared" si="3"/>
        <v>3.5557997594708013E-2</v>
      </c>
      <c r="N54" s="196">
        <f>PPCL_NG!M54+PPCL_Spot!M54+GT_NG!M54+GT_Spot!M54+Bawana_NG!M54+Bawana_RLNG!M54+Bawana_Spot!M54</f>
        <v>58.53</v>
      </c>
      <c r="O54" s="196">
        <f>PPCL_NG!T54+PPCL_Spot!T54+GT_NG!T54+GT_Spot!T54+Bawana_NG!T54+Bawana_RLNG!T54+Bawana_Spot!T54</f>
        <v>58.319602659234938</v>
      </c>
      <c r="P54" s="197">
        <f t="shared" si="4"/>
        <v>0.21039734076506278</v>
      </c>
      <c r="Q54" s="197">
        <f t="shared" si="5"/>
        <v>0.70222999999999036</v>
      </c>
    </row>
    <row r="55" spans="1:17">
      <c r="A55" s="33" t="s">
        <v>97</v>
      </c>
      <c r="B55" s="196">
        <f>PPCL_NG!I55+PPCL_Spot!I55+GT_NG!I55+GT_Spot!I55+Bawana_NG!I55+Bawana_RLNG!I55+Bawana_Spot!I55</f>
        <v>83.76</v>
      </c>
      <c r="C55" s="196">
        <f>PPCL_NG!P55+PPCL_Spot!P55+GT_NG!P55+GT_Spot!P55+Bawana_NG!P55+Bawana_RLNG!P55+Bawana_Spot!P55</f>
        <v>83.46541563023267</v>
      </c>
      <c r="D55" s="197">
        <f t="shared" si="0"/>
        <v>0.29458436976733537</v>
      </c>
      <c r="E55" s="196">
        <f>PPCL_NG!J55+PPCL_Spot!J55+GT_NG!J55+GT_Spot!J55+Bawana_NG!J55+Bawana_RLNG!J55+Bawana_Spot!J55</f>
        <v>48.43</v>
      </c>
      <c r="F55" s="196">
        <f>PPCL_NG!Q55+PPCL_Spot!Q55+GT_NG!Q55+GT_Spot!Q55+Bawana_NG!Q55+Bawana_RLNG!Q55+Bawana_Spot!Q55</f>
        <v>48.268579840880712</v>
      </c>
      <c r="G55" s="197">
        <f t="shared" si="1"/>
        <v>0.16142015911928809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5.8397298672464037</v>
      </c>
      <c r="J55" s="197">
        <f t="shared" si="2"/>
        <v>2.7013275359610844E-4</v>
      </c>
      <c r="K55" s="196">
        <f>PPCL_NG!L55+PPCL_Spot!L55+GT_NG!L55+GT_Spot!L55+Bawana_NG!L55+Bawana_RLNG!L55+Bawana_Spot!L55</f>
        <v>19.63</v>
      </c>
      <c r="L55" s="196">
        <f>PPCL_NG!S55+PPCL_Spot!S55+GT_NG!S55+GT_Spot!S55+Bawana_NG!S55+Bawana_RLNG!S55+Bawana_Spot!S55</f>
        <v>19.594442002405291</v>
      </c>
      <c r="M55" s="197">
        <f t="shared" si="3"/>
        <v>3.5557997594708013E-2</v>
      </c>
      <c r="N55" s="196">
        <f>PPCL_NG!M55+PPCL_Spot!M55+GT_NG!M55+GT_Spot!M55+Bawana_NG!M55+Bawana_RLNG!M55+Bawana_Spot!M55</f>
        <v>58.53</v>
      </c>
      <c r="O55" s="196">
        <f>PPCL_NG!T55+PPCL_Spot!T55+GT_NG!T55+GT_Spot!T55+Bawana_NG!T55+Bawana_RLNG!T55+Bawana_Spot!T55</f>
        <v>58.319602659234938</v>
      </c>
      <c r="P55" s="197">
        <f t="shared" si="4"/>
        <v>0.21039734076506278</v>
      </c>
      <c r="Q55" s="197">
        <f t="shared" si="5"/>
        <v>0.70222999999999036</v>
      </c>
    </row>
    <row r="56" spans="1:17">
      <c r="A56" s="33" t="s">
        <v>98</v>
      </c>
      <c r="B56" s="196">
        <f>PPCL_NG!I56+PPCL_Spot!I56+GT_NG!I56+GT_Spot!I56+Bawana_NG!I56+Bawana_RLNG!I56+Bawana_Spot!I56</f>
        <v>83.76</v>
      </c>
      <c r="C56" s="196">
        <f>PPCL_NG!P56+PPCL_Spot!P56+GT_NG!P56+GT_Spot!P56+Bawana_NG!P56+Bawana_RLNG!P56+Bawana_Spot!P56</f>
        <v>83.46541563023267</v>
      </c>
      <c r="D56" s="197">
        <f t="shared" si="0"/>
        <v>0.29458436976733537</v>
      </c>
      <c r="E56" s="196">
        <f>PPCL_NG!J56+PPCL_Spot!J56+GT_NG!J56+GT_Spot!J56+Bawana_NG!J56+Bawana_RLNG!J56+Bawana_Spot!J56</f>
        <v>48.43</v>
      </c>
      <c r="F56" s="196">
        <f>PPCL_NG!Q56+PPCL_Spot!Q56+GT_NG!Q56+GT_Spot!Q56+Bawana_NG!Q56+Bawana_RLNG!Q56+Bawana_Spot!Q56</f>
        <v>48.268579840880712</v>
      </c>
      <c r="G56" s="197">
        <f t="shared" si="1"/>
        <v>0.16142015911928809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5.8397298672464037</v>
      </c>
      <c r="J56" s="197">
        <f t="shared" si="2"/>
        <v>2.7013275359610844E-4</v>
      </c>
      <c r="K56" s="196">
        <f>PPCL_NG!L56+PPCL_Spot!L56+GT_NG!L56+GT_Spot!L56+Bawana_NG!L56+Bawana_RLNG!L56+Bawana_Spot!L56</f>
        <v>19.63</v>
      </c>
      <c r="L56" s="196">
        <f>PPCL_NG!S56+PPCL_Spot!S56+GT_NG!S56+GT_Spot!S56+Bawana_NG!S56+Bawana_RLNG!S56+Bawana_Spot!S56</f>
        <v>19.594442002405291</v>
      </c>
      <c r="M56" s="197">
        <f t="shared" si="3"/>
        <v>3.5557997594708013E-2</v>
      </c>
      <c r="N56" s="196">
        <f>PPCL_NG!M56+PPCL_Spot!M56+GT_NG!M56+GT_Spot!M56+Bawana_NG!M56+Bawana_RLNG!M56+Bawana_Spot!M56</f>
        <v>58.53</v>
      </c>
      <c r="O56" s="196">
        <f>PPCL_NG!T56+PPCL_Spot!T56+GT_NG!T56+GT_Spot!T56+Bawana_NG!T56+Bawana_RLNG!T56+Bawana_Spot!T56</f>
        <v>58.319602659234938</v>
      </c>
      <c r="P56" s="197">
        <f t="shared" si="4"/>
        <v>0.21039734076506278</v>
      </c>
      <c r="Q56" s="197">
        <f t="shared" si="5"/>
        <v>0.70222999999999036</v>
      </c>
    </row>
    <row r="57" spans="1:17">
      <c r="A57" s="33" t="s">
        <v>99</v>
      </c>
      <c r="B57" s="196">
        <f>PPCL_NG!I57+PPCL_Spot!I57+GT_NG!I57+GT_Spot!I57+Bawana_NG!I57+Bawana_RLNG!I57+Bawana_Spot!I57</f>
        <v>83.76</v>
      </c>
      <c r="C57" s="196">
        <f>PPCL_NG!P57+PPCL_Spot!P57+GT_NG!P57+GT_Spot!P57+Bawana_NG!P57+Bawana_RLNG!P57+Bawana_Spot!P57</f>
        <v>83.46541563023267</v>
      </c>
      <c r="D57" s="197">
        <f t="shared" si="0"/>
        <v>0.29458436976733537</v>
      </c>
      <c r="E57" s="196">
        <f>PPCL_NG!J57+PPCL_Spot!J57+GT_NG!J57+GT_Spot!J57+Bawana_NG!J57+Bawana_RLNG!J57+Bawana_Spot!J57</f>
        <v>48.43</v>
      </c>
      <c r="F57" s="196">
        <f>PPCL_NG!Q57+PPCL_Spot!Q57+GT_NG!Q57+GT_Spot!Q57+Bawana_NG!Q57+Bawana_RLNG!Q57+Bawana_Spot!Q57</f>
        <v>48.268579840880712</v>
      </c>
      <c r="G57" s="197">
        <f t="shared" si="1"/>
        <v>0.16142015911928809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5.8397298672464037</v>
      </c>
      <c r="J57" s="197">
        <f t="shared" si="2"/>
        <v>2.7013275359610844E-4</v>
      </c>
      <c r="K57" s="196">
        <f>PPCL_NG!L57+PPCL_Spot!L57+GT_NG!L57+GT_Spot!L57+Bawana_NG!L57+Bawana_RLNG!L57+Bawana_Spot!L57</f>
        <v>19.63</v>
      </c>
      <c r="L57" s="196">
        <f>PPCL_NG!S57+PPCL_Spot!S57+GT_NG!S57+GT_Spot!S57+Bawana_NG!S57+Bawana_RLNG!S57+Bawana_Spot!S57</f>
        <v>19.594442002405291</v>
      </c>
      <c r="M57" s="197">
        <f t="shared" si="3"/>
        <v>3.5557997594708013E-2</v>
      </c>
      <c r="N57" s="196">
        <f>PPCL_NG!M57+PPCL_Spot!M57+GT_NG!M57+GT_Spot!M57+Bawana_NG!M57+Bawana_RLNG!M57+Bawana_Spot!M57</f>
        <v>58.53</v>
      </c>
      <c r="O57" s="196">
        <f>PPCL_NG!T57+PPCL_Spot!T57+GT_NG!T57+GT_Spot!T57+Bawana_NG!T57+Bawana_RLNG!T57+Bawana_Spot!T57</f>
        <v>58.319602659234938</v>
      </c>
      <c r="P57" s="197">
        <f t="shared" si="4"/>
        <v>0.21039734076506278</v>
      </c>
      <c r="Q57" s="197">
        <f t="shared" si="5"/>
        <v>0.70222999999999036</v>
      </c>
    </row>
    <row r="58" spans="1:17">
      <c r="A58" s="33" t="s">
        <v>100</v>
      </c>
      <c r="B58" s="196">
        <f>PPCL_NG!I58+PPCL_Spot!I58+GT_NG!I58+GT_Spot!I58+Bawana_NG!I58+Bawana_RLNG!I58+Bawana_Spot!I58</f>
        <v>83.76</v>
      </c>
      <c r="C58" s="196">
        <f>PPCL_NG!P58+PPCL_Spot!P58+GT_NG!P58+GT_Spot!P58+Bawana_NG!P58+Bawana_RLNG!P58+Bawana_Spot!P58</f>
        <v>83.46541563023267</v>
      </c>
      <c r="D58" s="197">
        <f t="shared" si="0"/>
        <v>0.29458436976733537</v>
      </c>
      <c r="E58" s="196">
        <f>PPCL_NG!J58+PPCL_Spot!J58+GT_NG!J58+GT_Spot!J58+Bawana_NG!J58+Bawana_RLNG!J58+Bawana_Spot!J58</f>
        <v>48.43</v>
      </c>
      <c r="F58" s="196">
        <f>PPCL_NG!Q58+PPCL_Spot!Q58+GT_NG!Q58+GT_Spot!Q58+Bawana_NG!Q58+Bawana_RLNG!Q58+Bawana_Spot!Q58</f>
        <v>48.268579840880712</v>
      </c>
      <c r="G58" s="197">
        <f t="shared" si="1"/>
        <v>0.16142015911928809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5.8397298672464037</v>
      </c>
      <c r="J58" s="197">
        <f t="shared" si="2"/>
        <v>2.7013275359610844E-4</v>
      </c>
      <c r="K58" s="196">
        <f>PPCL_NG!L58+PPCL_Spot!L58+GT_NG!L58+GT_Spot!L58+Bawana_NG!L58+Bawana_RLNG!L58+Bawana_Spot!L58</f>
        <v>19.63</v>
      </c>
      <c r="L58" s="196">
        <f>PPCL_NG!S58+PPCL_Spot!S58+GT_NG!S58+GT_Spot!S58+Bawana_NG!S58+Bawana_RLNG!S58+Bawana_Spot!S58</f>
        <v>19.594442002405291</v>
      </c>
      <c r="M58" s="197">
        <f t="shared" si="3"/>
        <v>3.5557997594708013E-2</v>
      </c>
      <c r="N58" s="196">
        <f>PPCL_NG!M58+PPCL_Spot!M58+GT_NG!M58+GT_Spot!M58+Bawana_NG!M58+Bawana_RLNG!M58+Bawana_Spot!M58</f>
        <v>58.53</v>
      </c>
      <c r="O58" s="196">
        <f>PPCL_NG!T58+PPCL_Spot!T58+GT_NG!T58+GT_Spot!T58+Bawana_NG!T58+Bawana_RLNG!T58+Bawana_Spot!T58</f>
        <v>58.319602659234938</v>
      </c>
      <c r="P58" s="197">
        <f t="shared" si="4"/>
        <v>0.21039734076506278</v>
      </c>
      <c r="Q58" s="197">
        <f t="shared" si="5"/>
        <v>0.70222999999999036</v>
      </c>
    </row>
    <row r="59" spans="1:17">
      <c r="A59" s="33" t="s">
        <v>101</v>
      </c>
      <c r="B59" s="196">
        <f>PPCL_NG!I59+PPCL_Spot!I59+GT_NG!I59+GT_Spot!I59+Bawana_NG!I59+Bawana_RLNG!I59+Bawana_Spot!I59</f>
        <v>83.76</v>
      </c>
      <c r="C59" s="196">
        <f>PPCL_NG!P59+PPCL_Spot!P59+GT_NG!P59+GT_Spot!P59+Bawana_NG!P59+Bawana_RLNG!P59+Bawana_Spot!P59</f>
        <v>83.46541563023267</v>
      </c>
      <c r="D59" s="197">
        <f t="shared" si="0"/>
        <v>0.29458436976733537</v>
      </c>
      <c r="E59" s="196">
        <f>PPCL_NG!J59+PPCL_Spot!J59+GT_NG!J59+GT_Spot!J59+Bawana_NG!J59+Bawana_RLNG!J59+Bawana_Spot!J59</f>
        <v>48.43</v>
      </c>
      <c r="F59" s="196">
        <f>PPCL_NG!Q59+PPCL_Spot!Q59+GT_NG!Q59+GT_Spot!Q59+Bawana_NG!Q59+Bawana_RLNG!Q59+Bawana_Spot!Q59</f>
        <v>48.268579840880712</v>
      </c>
      <c r="G59" s="197">
        <f t="shared" si="1"/>
        <v>0.16142015911928809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5.8397298672464037</v>
      </c>
      <c r="J59" s="197">
        <f t="shared" si="2"/>
        <v>2.7013275359610844E-4</v>
      </c>
      <c r="K59" s="196">
        <f>PPCL_NG!L59+PPCL_Spot!L59+GT_NG!L59+GT_Spot!L59+Bawana_NG!L59+Bawana_RLNG!L59+Bawana_Spot!L59</f>
        <v>19.63</v>
      </c>
      <c r="L59" s="196">
        <f>PPCL_NG!S59+PPCL_Spot!S59+GT_NG!S59+GT_Spot!S59+Bawana_NG!S59+Bawana_RLNG!S59+Bawana_Spot!S59</f>
        <v>19.594442002405291</v>
      </c>
      <c r="M59" s="197">
        <f t="shared" si="3"/>
        <v>3.5557997594708013E-2</v>
      </c>
      <c r="N59" s="196">
        <f>PPCL_NG!M59+PPCL_Spot!M59+GT_NG!M59+GT_Spot!M59+Bawana_NG!M59+Bawana_RLNG!M59+Bawana_Spot!M59</f>
        <v>58.53</v>
      </c>
      <c r="O59" s="196">
        <f>PPCL_NG!T59+PPCL_Spot!T59+GT_NG!T59+GT_Spot!T59+Bawana_NG!T59+Bawana_RLNG!T59+Bawana_Spot!T59</f>
        <v>58.319602659234938</v>
      </c>
      <c r="P59" s="197">
        <f t="shared" si="4"/>
        <v>0.21039734076506278</v>
      </c>
      <c r="Q59" s="197">
        <f t="shared" si="5"/>
        <v>0.70222999999999036</v>
      </c>
    </row>
    <row r="60" spans="1:17">
      <c r="A60" s="33" t="s">
        <v>102</v>
      </c>
      <c r="B60" s="196">
        <f>PPCL_NG!I60+PPCL_Spot!I60+GT_NG!I60+GT_Spot!I60+Bawana_NG!I60+Bawana_RLNG!I60+Bawana_Spot!I60</f>
        <v>83.76</v>
      </c>
      <c r="C60" s="196">
        <f>PPCL_NG!P60+PPCL_Spot!P60+GT_NG!P60+GT_Spot!P60+Bawana_NG!P60+Bawana_RLNG!P60+Bawana_Spot!P60</f>
        <v>83.46541563023267</v>
      </c>
      <c r="D60" s="197">
        <f t="shared" si="0"/>
        <v>0.29458436976733537</v>
      </c>
      <c r="E60" s="196">
        <f>PPCL_NG!J60+PPCL_Spot!J60+GT_NG!J60+GT_Spot!J60+Bawana_NG!J60+Bawana_RLNG!J60+Bawana_Spot!J60</f>
        <v>48.43</v>
      </c>
      <c r="F60" s="196">
        <f>PPCL_NG!Q60+PPCL_Spot!Q60+GT_NG!Q60+GT_Spot!Q60+Bawana_NG!Q60+Bawana_RLNG!Q60+Bawana_Spot!Q60</f>
        <v>48.268579840880712</v>
      </c>
      <c r="G60" s="197">
        <f t="shared" si="1"/>
        <v>0.16142015911928809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5.8397298672464037</v>
      </c>
      <c r="J60" s="197">
        <f t="shared" si="2"/>
        <v>2.7013275359610844E-4</v>
      </c>
      <c r="K60" s="196">
        <f>PPCL_NG!L60+PPCL_Spot!L60+GT_NG!L60+GT_Spot!L60+Bawana_NG!L60+Bawana_RLNG!L60+Bawana_Spot!L60</f>
        <v>19.63</v>
      </c>
      <c r="L60" s="196">
        <f>PPCL_NG!S60+PPCL_Spot!S60+GT_NG!S60+GT_Spot!S60+Bawana_NG!S60+Bawana_RLNG!S60+Bawana_Spot!S60</f>
        <v>19.594442002405291</v>
      </c>
      <c r="M60" s="197">
        <f t="shared" si="3"/>
        <v>3.5557997594708013E-2</v>
      </c>
      <c r="N60" s="196">
        <f>PPCL_NG!M60+PPCL_Spot!M60+GT_NG!M60+GT_Spot!M60+Bawana_NG!M60+Bawana_RLNG!M60+Bawana_Spot!M60</f>
        <v>58.53</v>
      </c>
      <c r="O60" s="196">
        <f>PPCL_NG!T60+PPCL_Spot!T60+GT_NG!T60+GT_Spot!T60+Bawana_NG!T60+Bawana_RLNG!T60+Bawana_Spot!T60</f>
        <v>58.319602659234938</v>
      </c>
      <c r="P60" s="197">
        <f t="shared" si="4"/>
        <v>0.21039734076506278</v>
      </c>
      <c r="Q60" s="197">
        <f t="shared" si="5"/>
        <v>0.70222999999999036</v>
      </c>
    </row>
    <row r="61" spans="1:17">
      <c r="A61" s="33" t="s">
        <v>103</v>
      </c>
      <c r="B61" s="196">
        <f>PPCL_NG!I61+PPCL_Spot!I61+GT_NG!I61+GT_Spot!I61+Bawana_NG!I61+Bawana_RLNG!I61+Bawana_Spot!I61</f>
        <v>83.76</v>
      </c>
      <c r="C61" s="196">
        <f>PPCL_NG!P61+PPCL_Spot!P61+GT_NG!P61+GT_Spot!P61+Bawana_NG!P61+Bawana_RLNG!P61+Bawana_Spot!P61</f>
        <v>83.46541563023267</v>
      </c>
      <c r="D61" s="197">
        <f t="shared" si="0"/>
        <v>0.29458436976733537</v>
      </c>
      <c r="E61" s="196">
        <f>PPCL_NG!J61+PPCL_Spot!J61+GT_NG!J61+GT_Spot!J61+Bawana_NG!J61+Bawana_RLNG!J61+Bawana_Spot!J61</f>
        <v>48.43</v>
      </c>
      <c r="F61" s="196">
        <f>PPCL_NG!Q61+PPCL_Spot!Q61+GT_NG!Q61+GT_Spot!Q61+Bawana_NG!Q61+Bawana_RLNG!Q61+Bawana_Spot!Q61</f>
        <v>48.268579840880712</v>
      </c>
      <c r="G61" s="197">
        <f t="shared" si="1"/>
        <v>0.16142015911928809</v>
      </c>
      <c r="H61" s="196">
        <f>PPCL_NG!K61+PPCL_Spot!K61+GT_NG!K61+GT_Spot!K61+Bawana_NG!K61+Bawana_RLNG!K61+Bawana_Spot!K61</f>
        <v>5.84</v>
      </c>
      <c r="I61" s="196">
        <f>PPCL_NG!R61+PPCL_Spot!R61+GT_NG!R61+GT_Spot!R61+Bawana_NG!R61+Bawana_RLNG!R61+Bawana_Spot!R61</f>
        <v>5.8397298672464037</v>
      </c>
      <c r="J61" s="197">
        <f t="shared" si="2"/>
        <v>2.7013275359610844E-4</v>
      </c>
      <c r="K61" s="196">
        <f>PPCL_NG!L61+PPCL_Spot!L61+GT_NG!L61+GT_Spot!L61+Bawana_NG!L61+Bawana_RLNG!L61+Bawana_Spot!L61</f>
        <v>19.63</v>
      </c>
      <c r="L61" s="196">
        <f>PPCL_NG!S61+PPCL_Spot!S61+GT_NG!S61+GT_Spot!S61+Bawana_NG!S61+Bawana_RLNG!S61+Bawana_Spot!S61</f>
        <v>19.594442002405291</v>
      </c>
      <c r="M61" s="197">
        <f t="shared" si="3"/>
        <v>3.5557997594708013E-2</v>
      </c>
      <c r="N61" s="196">
        <f>PPCL_NG!M61+PPCL_Spot!M61+GT_NG!M61+GT_Spot!M61+Bawana_NG!M61+Bawana_RLNG!M61+Bawana_Spot!M61</f>
        <v>58.53</v>
      </c>
      <c r="O61" s="196">
        <f>PPCL_NG!T61+PPCL_Spot!T61+GT_NG!T61+GT_Spot!T61+Bawana_NG!T61+Bawana_RLNG!T61+Bawana_Spot!T61</f>
        <v>58.319602659234938</v>
      </c>
      <c r="P61" s="197">
        <f t="shared" si="4"/>
        <v>0.21039734076506278</v>
      </c>
      <c r="Q61" s="197">
        <f t="shared" si="5"/>
        <v>0.70222999999999036</v>
      </c>
    </row>
    <row r="62" spans="1:17">
      <c r="A62" s="33" t="s">
        <v>104</v>
      </c>
      <c r="B62" s="196">
        <f>PPCL_NG!I62+PPCL_Spot!I62+GT_NG!I62+GT_Spot!I62+Bawana_NG!I62+Bawana_RLNG!I62+Bawana_Spot!I62</f>
        <v>83.76</v>
      </c>
      <c r="C62" s="196">
        <f>PPCL_NG!P62+PPCL_Spot!P62+GT_NG!P62+GT_Spot!P62+Bawana_NG!P62+Bawana_RLNG!P62+Bawana_Spot!P62</f>
        <v>83.46541563023267</v>
      </c>
      <c r="D62" s="197">
        <f t="shared" si="0"/>
        <v>0.29458436976733537</v>
      </c>
      <c r="E62" s="196">
        <f>PPCL_NG!J62+PPCL_Spot!J62+GT_NG!J62+GT_Spot!J62+Bawana_NG!J62+Bawana_RLNG!J62+Bawana_Spot!J62</f>
        <v>48.43</v>
      </c>
      <c r="F62" s="196">
        <f>PPCL_NG!Q62+PPCL_Spot!Q62+GT_NG!Q62+GT_Spot!Q62+Bawana_NG!Q62+Bawana_RLNG!Q62+Bawana_Spot!Q62</f>
        <v>48.268579840880712</v>
      </c>
      <c r="G62" s="197">
        <f t="shared" si="1"/>
        <v>0.16142015911928809</v>
      </c>
      <c r="H62" s="196">
        <f>PPCL_NG!K62+PPCL_Spot!K62+GT_NG!K62+GT_Spot!K62+Bawana_NG!K62+Bawana_RLNG!K62+Bawana_Spot!K62</f>
        <v>5.84</v>
      </c>
      <c r="I62" s="196">
        <f>PPCL_NG!R62+PPCL_Spot!R62+GT_NG!R62+GT_Spot!R62+Bawana_NG!R62+Bawana_RLNG!R62+Bawana_Spot!R62</f>
        <v>5.8397298672464037</v>
      </c>
      <c r="J62" s="197">
        <f t="shared" si="2"/>
        <v>2.7013275359610844E-4</v>
      </c>
      <c r="K62" s="196">
        <f>PPCL_NG!L62+PPCL_Spot!L62+GT_NG!L62+GT_Spot!L62+Bawana_NG!L62+Bawana_RLNG!L62+Bawana_Spot!L62</f>
        <v>19.63</v>
      </c>
      <c r="L62" s="196">
        <f>PPCL_NG!S62+PPCL_Spot!S62+GT_NG!S62+GT_Spot!S62+Bawana_NG!S62+Bawana_RLNG!S62+Bawana_Spot!S62</f>
        <v>19.594442002405291</v>
      </c>
      <c r="M62" s="197">
        <f t="shared" si="3"/>
        <v>3.5557997594708013E-2</v>
      </c>
      <c r="N62" s="196">
        <f>PPCL_NG!M62+PPCL_Spot!M62+GT_NG!M62+GT_Spot!M62+Bawana_NG!M62+Bawana_RLNG!M62+Bawana_Spot!M62</f>
        <v>58.53</v>
      </c>
      <c r="O62" s="196">
        <f>PPCL_NG!T62+PPCL_Spot!T62+GT_NG!T62+GT_Spot!T62+Bawana_NG!T62+Bawana_RLNG!T62+Bawana_Spot!T62</f>
        <v>58.319602659234938</v>
      </c>
      <c r="P62" s="197">
        <f t="shared" si="4"/>
        <v>0.21039734076506278</v>
      </c>
      <c r="Q62" s="197">
        <f t="shared" si="5"/>
        <v>0.70222999999999036</v>
      </c>
    </row>
    <row r="63" spans="1:17">
      <c r="A63" s="33" t="s">
        <v>105</v>
      </c>
      <c r="B63" s="196">
        <f>PPCL_NG!I63+PPCL_Spot!I63+GT_NG!I63+GT_Spot!I63+Bawana_NG!I63+Bawana_RLNG!I63+Bawana_Spot!I63</f>
        <v>83.76</v>
      </c>
      <c r="C63" s="196">
        <f>PPCL_NG!P63+PPCL_Spot!P63+GT_NG!P63+GT_Spot!P63+Bawana_NG!P63+Bawana_RLNG!P63+Bawana_Spot!P63</f>
        <v>83.46541563023267</v>
      </c>
      <c r="D63" s="197">
        <f t="shared" si="0"/>
        <v>0.29458436976733537</v>
      </c>
      <c r="E63" s="196">
        <f>PPCL_NG!J63+PPCL_Spot!J63+GT_NG!J63+GT_Spot!J63+Bawana_NG!J63+Bawana_RLNG!J63+Bawana_Spot!J63</f>
        <v>48.43</v>
      </c>
      <c r="F63" s="196">
        <f>PPCL_NG!Q63+PPCL_Spot!Q63+GT_NG!Q63+GT_Spot!Q63+Bawana_NG!Q63+Bawana_RLNG!Q63+Bawana_Spot!Q63</f>
        <v>48.268579840880712</v>
      </c>
      <c r="G63" s="197">
        <f t="shared" si="1"/>
        <v>0.16142015911928809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5.8397298672464037</v>
      </c>
      <c r="J63" s="197">
        <f t="shared" si="2"/>
        <v>2.7013275359610844E-4</v>
      </c>
      <c r="K63" s="196">
        <f>PPCL_NG!L63+PPCL_Spot!L63+GT_NG!L63+GT_Spot!L63+Bawana_NG!L63+Bawana_RLNG!L63+Bawana_Spot!L63</f>
        <v>19.63</v>
      </c>
      <c r="L63" s="196">
        <f>PPCL_NG!S63+PPCL_Spot!S63+GT_NG!S63+GT_Spot!S63+Bawana_NG!S63+Bawana_RLNG!S63+Bawana_Spot!S63</f>
        <v>19.594442002405291</v>
      </c>
      <c r="M63" s="197">
        <f t="shared" si="3"/>
        <v>3.5557997594708013E-2</v>
      </c>
      <c r="N63" s="196">
        <f>PPCL_NG!M63+PPCL_Spot!M63+GT_NG!M63+GT_Spot!M63+Bawana_NG!M63+Bawana_RLNG!M63+Bawana_Spot!M63</f>
        <v>58.53</v>
      </c>
      <c r="O63" s="196">
        <f>PPCL_NG!T63+PPCL_Spot!T63+GT_NG!T63+GT_Spot!T63+Bawana_NG!T63+Bawana_RLNG!T63+Bawana_Spot!T63</f>
        <v>58.319602659234938</v>
      </c>
      <c r="P63" s="197">
        <f t="shared" si="4"/>
        <v>0.21039734076506278</v>
      </c>
      <c r="Q63" s="197">
        <f t="shared" si="5"/>
        <v>0.70222999999999036</v>
      </c>
    </row>
    <row r="64" spans="1:17">
      <c r="A64" s="33" t="s">
        <v>106</v>
      </c>
      <c r="B64" s="196">
        <f>PPCL_NG!I64+PPCL_Spot!I64+GT_NG!I64+GT_Spot!I64+Bawana_NG!I64+Bawana_RLNG!I64+Bawana_Spot!I64</f>
        <v>83.76</v>
      </c>
      <c r="C64" s="196">
        <f>PPCL_NG!P64+PPCL_Spot!P64+GT_NG!P64+GT_Spot!P64+Bawana_NG!P64+Bawana_RLNG!P64+Bawana_Spot!P64</f>
        <v>83.46541563023267</v>
      </c>
      <c r="D64" s="197">
        <f t="shared" si="0"/>
        <v>0.29458436976733537</v>
      </c>
      <c r="E64" s="196">
        <f>PPCL_NG!J64+PPCL_Spot!J64+GT_NG!J64+GT_Spot!J64+Bawana_NG!J64+Bawana_RLNG!J64+Bawana_Spot!J64</f>
        <v>48.43</v>
      </c>
      <c r="F64" s="196">
        <f>PPCL_NG!Q64+PPCL_Spot!Q64+GT_NG!Q64+GT_Spot!Q64+Bawana_NG!Q64+Bawana_RLNG!Q64+Bawana_Spot!Q64</f>
        <v>48.268579840880712</v>
      </c>
      <c r="G64" s="197">
        <f t="shared" si="1"/>
        <v>0.16142015911928809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5.8397298672464037</v>
      </c>
      <c r="J64" s="197">
        <f t="shared" si="2"/>
        <v>2.7013275359610844E-4</v>
      </c>
      <c r="K64" s="196">
        <f>PPCL_NG!L64+PPCL_Spot!L64+GT_NG!L64+GT_Spot!L64+Bawana_NG!L64+Bawana_RLNG!L64+Bawana_Spot!L64</f>
        <v>19.63</v>
      </c>
      <c r="L64" s="196">
        <f>PPCL_NG!S64+PPCL_Spot!S64+GT_NG!S64+GT_Spot!S64+Bawana_NG!S64+Bawana_RLNG!S64+Bawana_Spot!S64</f>
        <v>19.594442002405291</v>
      </c>
      <c r="M64" s="197">
        <f t="shared" si="3"/>
        <v>3.5557997594708013E-2</v>
      </c>
      <c r="N64" s="196">
        <f>PPCL_NG!M64+PPCL_Spot!M64+GT_NG!M64+GT_Spot!M64+Bawana_NG!M64+Bawana_RLNG!M64+Bawana_Spot!M64</f>
        <v>58.53</v>
      </c>
      <c r="O64" s="196">
        <f>PPCL_NG!T64+PPCL_Spot!T64+GT_NG!T64+GT_Spot!T64+Bawana_NG!T64+Bawana_RLNG!T64+Bawana_Spot!T64</f>
        <v>58.319602659234938</v>
      </c>
      <c r="P64" s="197">
        <f t="shared" si="4"/>
        <v>0.21039734076506278</v>
      </c>
      <c r="Q64" s="197">
        <f t="shared" si="5"/>
        <v>0.70222999999999036</v>
      </c>
    </row>
    <row r="65" spans="1:17">
      <c r="A65" s="33" t="s">
        <v>107</v>
      </c>
      <c r="B65" s="196">
        <f>PPCL_NG!I65+PPCL_Spot!I65+GT_NG!I65+GT_Spot!I65+Bawana_NG!I65+Bawana_RLNG!I65+Bawana_Spot!I65</f>
        <v>83.76</v>
      </c>
      <c r="C65" s="196">
        <f>PPCL_NG!P65+PPCL_Spot!P65+GT_NG!P65+GT_Spot!P65+Bawana_NG!P65+Bawana_RLNG!P65+Bawana_Spot!P65</f>
        <v>83.46541563023267</v>
      </c>
      <c r="D65" s="197">
        <f t="shared" si="0"/>
        <v>0.29458436976733537</v>
      </c>
      <c r="E65" s="196">
        <f>PPCL_NG!J65+PPCL_Spot!J65+GT_NG!J65+GT_Spot!J65+Bawana_NG!J65+Bawana_RLNG!J65+Bawana_Spot!J65</f>
        <v>48.43</v>
      </c>
      <c r="F65" s="196">
        <f>PPCL_NG!Q65+PPCL_Spot!Q65+GT_NG!Q65+GT_Spot!Q65+Bawana_NG!Q65+Bawana_RLNG!Q65+Bawana_Spot!Q65</f>
        <v>48.268579840880712</v>
      </c>
      <c r="G65" s="197">
        <f t="shared" si="1"/>
        <v>0.16142015911928809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5.8397298672464037</v>
      </c>
      <c r="J65" s="197">
        <f t="shared" si="2"/>
        <v>2.7013275359610844E-4</v>
      </c>
      <c r="K65" s="196">
        <f>PPCL_NG!L65+PPCL_Spot!L65+GT_NG!L65+GT_Spot!L65+Bawana_NG!L65+Bawana_RLNG!L65+Bawana_Spot!L65</f>
        <v>19.63</v>
      </c>
      <c r="L65" s="196">
        <f>PPCL_NG!S65+PPCL_Spot!S65+GT_NG!S65+GT_Spot!S65+Bawana_NG!S65+Bawana_RLNG!S65+Bawana_Spot!S65</f>
        <v>19.594442002405291</v>
      </c>
      <c r="M65" s="197">
        <f t="shared" si="3"/>
        <v>3.5557997594708013E-2</v>
      </c>
      <c r="N65" s="196">
        <f>PPCL_NG!M65+PPCL_Spot!M65+GT_NG!M65+GT_Spot!M65+Bawana_NG!M65+Bawana_RLNG!M65+Bawana_Spot!M65</f>
        <v>58.53</v>
      </c>
      <c r="O65" s="196">
        <f>PPCL_NG!T65+PPCL_Spot!T65+GT_NG!T65+GT_Spot!T65+Bawana_NG!T65+Bawana_RLNG!T65+Bawana_Spot!T65</f>
        <v>58.319602659234938</v>
      </c>
      <c r="P65" s="197">
        <f t="shared" si="4"/>
        <v>0.21039734076506278</v>
      </c>
      <c r="Q65" s="197">
        <f t="shared" si="5"/>
        <v>0.70222999999999036</v>
      </c>
    </row>
    <row r="66" spans="1:17">
      <c r="A66" s="33" t="s">
        <v>108</v>
      </c>
      <c r="B66" s="196">
        <f>PPCL_NG!I66+PPCL_Spot!I66+GT_NG!I66+GT_Spot!I66+Bawana_NG!I66+Bawana_RLNG!I66+Bawana_Spot!I66</f>
        <v>83.76</v>
      </c>
      <c r="C66" s="196">
        <f>PPCL_NG!P66+PPCL_Spot!P66+GT_NG!P66+GT_Spot!P66+Bawana_NG!P66+Bawana_RLNG!P66+Bawana_Spot!P66</f>
        <v>83.46541563023267</v>
      </c>
      <c r="D66" s="197">
        <f t="shared" si="0"/>
        <v>0.29458436976733537</v>
      </c>
      <c r="E66" s="196">
        <f>PPCL_NG!J66+PPCL_Spot!J66+GT_NG!J66+GT_Spot!J66+Bawana_NG!J66+Bawana_RLNG!J66+Bawana_Spot!J66</f>
        <v>48.43</v>
      </c>
      <c r="F66" s="196">
        <f>PPCL_NG!Q66+PPCL_Spot!Q66+GT_NG!Q66+GT_Spot!Q66+Bawana_NG!Q66+Bawana_RLNG!Q66+Bawana_Spot!Q66</f>
        <v>48.268579840880712</v>
      </c>
      <c r="G66" s="197">
        <f t="shared" si="1"/>
        <v>0.16142015911928809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5.8397298672464037</v>
      </c>
      <c r="J66" s="197">
        <f t="shared" si="2"/>
        <v>2.7013275359610844E-4</v>
      </c>
      <c r="K66" s="196">
        <f>PPCL_NG!L66+PPCL_Spot!L66+GT_NG!L66+GT_Spot!L66+Bawana_NG!L66+Bawana_RLNG!L66+Bawana_Spot!L66</f>
        <v>19.63</v>
      </c>
      <c r="L66" s="196">
        <f>PPCL_NG!S66+PPCL_Spot!S66+GT_NG!S66+GT_Spot!S66+Bawana_NG!S66+Bawana_RLNG!S66+Bawana_Spot!S66</f>
        <v>19.594442002405291</v>
      </c>
      <c r="M66" s="197">
        <f t="shared" si="3"/>
        <v>3.5557997594708013E-2</v>
      </c>
      <c r="N66" s="196">
        <f>PPCL_NG!M66+PPCL_Spot!M66+GT_NG!M66+GT_Spot!M66+Bawana_NG!M66+Bawana_RLNG!M66+Bawana_Spot!M66</f>
        <v>58.53</v>
      </c>
      <c r="O66" s="196">
        <f>PPCL_NG!T66+PPCL_Spot!T66+GT_NG!T66+GT_Spot!T66+Bawana_NG!T66+Bawana_RLNG!T66+Bawana_Spot!T66</f>
        <v>58.319602659234938</v>
      </c>
      <c r="P66" s="197">
        <f t="shared" si="4"/>
        <v>0.21039734076506278</v>
      </c>
      <c r="Q66" s="197">
        <f t="shared" si="5"/>
        <v>0.70222999999999036</v>
      </c>
    </row>
    <row r="67" spans="1:17">
      <c r="A67" s="33" t="s">
        <v>109</v>
      </c>
      <c r="B67" s="196">
        <f>PPCL_NG!I67+PPCL_Spot!I67+GT_NG!I67+GT_Spot!I67+Bawana_NG!I67+Bawana_RLNG!I67+Bawana_Spot!I67</f>
        <v>83.76</v>
      </c>
      <c r="C67" s="196">
        <f>PPCL_NG!P67+PPCL_Spot!P67+GT_NG!P67+GT_Spot!P67+Bawana_NG!P67+Bawana_RLNG!P67+Bawana_Spot!P67</f>
        <v>83.46541563023267</v>
      </c>
      <c r="D67" s="197">
        <f t="shared" ref="D67:D99" si="6">B67-C67</f>
        <v>0.29458436976733537</v>
      </c>
      <c r="E67" s="196">
        <f>PPCL_NG!J67+PPCL_Spot!J67+GT_NG!J67+GT_Spot!J67+Bawana_NG!J67+Bawana_RLNG!J67+Bawana_Spot!J67</f>
        <v>48.43</v>
      </c>
      <c r="F67" s="196">
        <f>PPCL_NG!Q67+PPCL_Spot!Q67+GT_NG!Q67+GT_Spot!Q67+Bawana_NG!Q67+Bawana_RLNG!Q67+Bawana_Spot!Q67</f>
        <v>48.268579840880712</v>
      </c>
      <c r="G67" s="197">
        <f t="shared" ref="G67:G99" si="7">E67-F67</f>
        <v>0.16142015911928809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5.8397298672464037</v>
      </c>
      <c r="J67" s="197">
        <f t="shared" ref="J67:J99" si="8">H67-I67</f>
        <v>2.7013275359610844E-4</v>
      </c>
      <c r="K67" s="196">
        <f>PPCL_NG!L67+PPCL_Spot!L67+GT_NG!L67+GT_Spot!L67+Bawana_NG!L67+Bawana_RLNG!L67+Bawana_Spot!L67</f>
        <v>19.63</v>
      </c>
      <c r="L67" s="196">
        <f>PPCL_NG!S67+PPCL_Spot!S67+GT_NG!S67+GT_Spot!S67+Bawana_NG!S67+Bawana_RLNG!S67+Bawana_Spot!S67</f>
        <v>19.594442002405291</v>
      </c>
      <c r="M67" s="197">
        <f t="shared" ref="M67:M99" si="9">K67-L67</f>
        <v>3.5557997594708013E-2</v>
      </c>
      <c r="N67" s="196">
        <f>PPCL_NG!M67+PPCL_Spot!M67+GT_NG!M67+GT_Spot!M67+Bawana_NG!M67+Bawana_RLNG!M67+Bawana_Spot!M67</f>
        <v>58.53</v>
      </c>
      <c r="O67" s="196">
        <f>PPCL_NG!T67+PPCL_Spot!T67+GT_NG!T67+GT_Spot!T67+Bawana_NG!T67+Bawana_RLNG!T67+Bawana_Spot!T67</f>
        <v>58.319602659234938</v>
      </c>
      <c r="P67" s="197">
        <f t="shared" ref="P67:P99" si="10">N67-O67</f>
        <v>0.21039734076506278</v>
      </c>
      <c r="Q67" s="197">
        <f t="shared" si="5"/>
        <v>0.70222999999999036</v>
      </c>
    </row>
    <row r="68" spans="1:17">
      <c r="A68" s="33" t="s">
        <v>110</v>
      </c>
      <c r="B68" s="196">
        <f>PPCL_NG!I68+PPCL_Spot!I68+GT_NG!I68+GT_Spot!I68+Bawana_NG!I68+Bawana_RLNG!I68+Bawana_Spot!I68</f>
        <v>83.76</v>
      </c>
      <c r="C68" s="196">
        <f>PPCL_NG!P68+PPCL_Spot!P68+GT_NG!P68+GT_Spot!P68+Bawana_NG!P68+Bawana_RLNG!P68+Bawana_Spot!P68</f>
        <v>83.46541563023267</v>
      </c>
      <c r="D68" s="197">
        <f t="shared" si="6"/>
        <v>0.29458436976733537</v>
      </c>
      <c r="E68" s="196">
        <f>PPCL_NG!J68+PPCL_Spot!J68+GT_NG!J68+GT_Spot!J68+Bawana_NG!J68+Bawana_RLNG!J68+Bawana_Spot!J68</f>
        <v>48.43</v>
      </c>
      <c r="F68" s="196">
        <f>PPCL_NG!Q68+PPCL_Spot!Q68+GT_NG!Q68+GT_Spot!Q68+Bawana_NG!Q68+Bawana_RLNG!Q68+Bawana_Spot!Q68</f>
        <v>48.268579840880712</v>
      </c>
      <c r="G68" s="197">
        <f t="shared" si="7"/>
        <v>0.16142015911928809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5.8397298672464037</v>
      </c>
      <c r="J68" s="197">
        <f t="shared" si="8"/>
        <v>2.7013275359610844E-4</v>
      </c>
      <c r="K68" s="196">
        <f>PPCL_NG!L68+PPCL_Spot!L68+GT_NG!L68+GT_Spot!L68+Bawana_NG!L68+Bawana_RLNG!L68+Bawana_Spot!L68</f>
        <v>19.63</v>
      </c>
      <c r="L68" s="196">
        <f>PPCL_NG!S68+PPCL_Spot!S68+GT_NG!S68+GT_Spot!S68+Bawana_NG!S68+Bawana_RLNG!S68+Bawana_Spot!S68</f>
        <v>19.594442002405291</v>
      </c>
      <c r="M68" s="197">
        <f t="shared" si="9"/>
        <v>3.5557997594708013E-2</v>
      </c>
      <c r="N68" s="196">
        <f>PPCL_NG!M68+PPCL_Spot!M68+GT_NG!M68+GT_Spot!M68+Bawana_NG!M68+Bawana_RLNG!M68+Bawana_Spot!M68</f>
        <v>58.53</v>
      </c>
      <c r="O68" s="196">
        <f>PPCL_NG!T68+PPCL_Spot!T68+GT_NG!T68+GT_Spot!T68+Bawana_NG!T68+Bawana_RLNG!T68+Bawana_Spot!T68</f>
        <v>58.319602659234938</v>
      </c>
      <c r="P68" s="197">
        <f t="shared" si="10"/>
        <v>0.21039734076506278</v>
      </c>
      <c r="Q68" s="197">
        <f t="shared" ref="Q68:Q99" si="11">D68+G68+J68+M68+P68</f>
        <v>0.70222999999999036</v>
      </c>
    </row>
    <row r="69" spans="1:17">
      <c r="A69" s="33" t="s">
        <v>111</v>
      </c>
      <c r="B69" s="196">
        <f>PPCL_NG!I69+PPCL_Spot!I69+GT_NG!I69+GT_Spot!I69+Bawana_NG!I69+Bawana_RLNG!I69+Bawana_Spot!I69</f>
        <v>83.76</v>
      </c>
      <c r="C69" s="196">
        <f>PPCL_NG!P69+PPCL_Spot!P69+GT_NG!P69+GT_Spot!P69+Bawana_NG!P69+Bawana_RLNG!P69+Bawana_Spot!P69</f>
        <v>83.46541563023267</v>
      </c>
      <c r="D69" s="197">
        <f t="shared" si="6"/>
        <v>0.29458436976733537</v>
      </c>
      <c r="E69" s="196">
        <f>PPCL_NG!J69+PPCL_Spot!J69+GT_NG!J69+GT_Spot!J69+Bawana_NG!J69+Bawana_RLNG!J69+Bawana_Spot!J69</f>
        <v>48.43</v>
      </c>
      <c r="F69" s="196">
        <f>PPCL_NG!Q69+PPCL_Spot!Q69+GT_NG!Q69+GT_Spot!Q69+Bawana_NG!Q69+Bawana_RLNG!Q69+Bawana_Spot!Q69</f>
        <v>48.268579840880712</v>
      </c>
      <c r="G69" s="197">
        <f t="shared" si="7"/>
        <v>0.16142015911928809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5.8397298672464037</v>
      </c>
      <c r="J69" s="197">
        <f t="shared" si="8"/>
        <v>2.7013275359610844E-4</v>
      </c>
      <c r="K69" s="196">
        <f>PPCL_NG!L69+PPCL_Spot!L69+GT_NG!L69+GT_Spot!L69+Bawana_NG!L69+Bawana_RLNG!L69+Bawana_Spot!L69</f>
        <v>19.63</v>
      </c>
      <c r="L69" s="196">
        <f>PPCL_NG!S69+PPCL_Spot!S69+GT_NG!S69+GT_Spot!S69+Bawana_NG!S69+Bawana_RLNG!S69+Bawana_Spot!S69</f>
        <v>19.594442002405291</v>
      </c>
      <c r="M69" s="197">
        <f t="shared" si="9"/>
        <v>3.5557997594708013E-2</v>
      </c>
      <c r="N69" s="196">
        <f>PPCL_NG!M69+PPCL_Spot!M69+GT_NG!M69+GT_Spot!M69+Bawana_NG!M69+Bawana_RLNG!M69+Bawana_Spot!M69</f>
        <v>58.53</v>
      </c>
      <c r="O69" s="196">
        <f>PPCL_NG!T69+PPCL_Spot!T69+GT_NG!T69+GT_Spot!T69+Bawana_NG!T69+Bawana_RLNG!T69+Bawana_Spot!T69</f>
        <v>58.319602659234938</v>
      </c>
      <c r="P69" s="197">
        <f t="shared" si="10"/>
        <v>0.21039734076506278</v>
      </c>
      <c r="Q69" s="197">
        <f t="shared" si="11"/>
        <v>0.70222999999999036</v>
      </c>
    </row>
    <row r="70" spans="1:17">
      <c r="A70" s="33" t="s">
        <v>112</v>
      </c>
      <c r="B70" s="196">
        <f>PPCL_NG!I70+PPCL_Spot!I70+GT_NG!I70+GT_Spot!I70+Bawana_NG!I70+Bawana_RLNG!I70+Bawana_Spot!I70</f>
        <v>83.76</v>
      </c>
      <c r="C70" s="196">
        <f>PPCL_NG!P70+PPCL_Spot!P70+GT_NG!P70+GT_Spot!P70+Bawana_NG!P70+Bawana_RLNG!P70+Bawana_Spot!P70</f>
        <v>83.46541563023267</v>
      </c>
      <c r="D70" s="197">
        <f t="shared" si="6"/>
        <v>0.29458436976733537</v>
      </c>
      <c r="E70" s="196">
        <f>PPCL_NG!J70+PPCL_Spot!J70+GT_NG!J70+GT_Spot!J70+Bawana_NG!J70+Bawana_RLNG!J70+Bawana_Spot!J70</f>
        <v>48.43</v>
      </c>
      <c r="F70" s="196">
        <f>PPCL_NG!Q70+PPCL_Spot!Q70+GT_NG!Q70+GT_Spot!Q70+Bawana_NG!Q70+Bawana_RLNG!Q70+Bawana_Spot!Q70</f>
        <v>48.268579840880712</v>
      </c>
      <c r="G70" s="197">
        <f t="shared" si="7"/>
        <v>0.16142015911928809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5.8397298672464037</v>
      </c>
      <c r="J70" s="197">
        <f t="shared" si="8"/>
        <v>2.7013275359610844E-4</v>
      </c>
      <c r="K70" s="196">
        <f>PPCL_NG!L70+PPCL_Spot!L70+GT_NG!L70+GT_Spot!L70+Bawana_NG!L70+Bawana_RLNG!L70+Bawana_Spot!L70</f>
        <v>19.63</v>
      </c>
      <c r="L70" s="196">
        <f>PPCL_NG!S70+PPCL_Spot!S70+GT_NG!S70+GT_Spot!S70+Bawana_NG!S70+Bawana_RLNG!S70+Bawana_Spot!S70</f>
        <v>19.594442002405291</v>
      </c>
      <c r="M70" s="197">
        <f t="shared" si="9"/>
        <v>3.5557997594708013E-2</v>
      </c>
      <c r="N70" s="196">
        <f>PPCL_NG!M70+PPCL_Spot!M70+GT_NG!M70+GT_Spot!M70+Bawana_NG!M70+Bawana_RLNG!M70+Bawana_Spot!M70</f>
        <v>58.53</v>
      </c>
      <c r="O70" s="196">
        <f>PPCL_NG!T70+PPCL_Spot!T70+GT_NG!T70+GT_Spot!T70+Bawana_NG!T70+Bawana_RLNG!T70+Bawana_Spot!T70</f>
        <v>58.319602659234938</v>
      </c>
      <c r="P70" s="197">
        <f t="shared" si="10"/>
        <v>0.21039734076506278</v>
      </c>
      <c r="Q70" s="197">
        <f t="shared" si="11"/>
        <v>0.70222999999999036</v>
      </c>
    </row>
    <row r="71" spans="1:17">
      <c r="A71" s="33" t="s">
        <v>113</v>
      </c>
      <c r="B71" s="196">
        <f>PPCL_NG!I71+PPCL_Spot!I71+GT_NG!I71+GT_Spot!I71+Bawana_NG!I71+Bawana_RLNG!I71+Bawana_Spot!I71</f>
        <v>82.6</v>
      </c>
      <c r="C71" s="196">
        <f>PPCL_NG!P71+PPCL_Spot!P71+GT_NG!P71+GT_Spot!P71+Bawana_NG!P71+Bawana_RLNG!P71+Bawana_Spot!P71</f>
        <v>82.305482320103252</v>
      </c>
      <c r="D71" s="197">
        <f t="shared" si="6"/>
        <v>0.29451767989674238</v>
      </c>
      <c r="E71" s="196">
        <f>PPCL_NG!J71+PPCL_Spot!J71+GT_NG!J71+GT_Spot!J71+Bawana_NG!J71+Bawana_RLNG!J71+Bawana_Spot!J71</f>
        <v>47.77</v>
      </c>
      <c r="F71" s="196">
        <f>PPCL_NG!Q71+PPCL_Spot!Q71+GT_NG!Q71+GT_Spot!Q71+Bawana_NG!Q71+Bawana_RLNG!Q71+Bawana_Spot!Q71</f>
        <v>47.608617907158994</v>
      </c>
      <c r="G71" s="197">
        <f t="shared" si="7"/>
        <v>0.16138209284100924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5.8397307887336929</v>
      </c>
      <c r="J71" s="197">
        <f t="shared" si="8"/>
        <v>2.692112663069679E-4</v>
      </c>
      <c r="K71" s="196">
        <f>PPCL_NG!L71+PPCL_Spot!L71+GT_NG!L71+GT_Spot!L71+Bawana_NG!L71+Bawana_RLNG!L71+Bawana_Spot!L71</f>
        <v>23</v>
      </c>
      <c r="L71" s="196">
        <f>PPCL_NG!S71+PPCL_Spot!S71+GT_NG!S71+GT_Spot!S71+Bawana_NG!S71+Bawana_RLNG!S71+Bawana_Spot!S71</f>
        <v>22.96428975014982</v>
      </c>
      <c r="M71" s="197">
        <f t="shared" si="9"/>
        <v>3.5710249850179565E-2</v>
      </c>
      <c r="N71" s="196">
        <f>PPCL_NG!M71+PPCL_Spot!M71+GT_NG!M71+GT_Spot!M71+Bawana_NG!M71+Bawana_RLNG!M71+Bawana_Spot!M71</f>
        <v>57.72</v>
      </c>
      <c r="O71" s="196">
        <f>PPCL_NG!T71+PPCL_Spot!T71+GT_NG!T71+GT_Spot!T71+Bawana_NG!T71+Bawana_RLNG!T71+Bawana_Spot!T71</f>
        <v>57.50964923385424</v>
      </c>
      <c r="P71" s="197">
        <f t="shared" si="10"/>
        <v>0.21035076614575843</v>
      </c>
      <c r="Q71" s="197">
        <f t="shared" si="11"/>
        <v>0.70222999999999658</v>
      </c>
    </row>
    <row r="72" spans="1:17">
      <c r="A72" s="33" t="s">
        <v>114</v>
      </c>
      <c r="B72" s="196">
        <f>PPCL_NG!I72+PPCL_Spot!I72+GT_NG!I72+GT_Spot!I72+Bawana_NG!I72+Bawana_RLNG!I72+Bawana_Spot!I72</f>
        <v>82.6</v>
      </c>
      <c r="C72" s="196">
        <f>PPCL_NG!P72+PPCL_Spot!P72+GT_NG!P72+GT_Spot!P72+Bawana_NG!P72+Bawana_RLNG!P72+Bawana_Spot!P72</f>
        <v>82.305482320103252</v>
      </c>
      <c r="D72" s="197">
        <f t="shared" si="6"/>
        <v>0.29451767989674238</v>
      </c>
      <c r="E72" s="196">
        <f>PPCL_NG!J72+PPCL_Spot!J72+GT_NG!J72+GT_Spot!J72+Bawana_NG!J72+Bawana_RLNG!J72+Bawana_Spot!J72</f>
        <v>47.77</v>
      </c>
      <c r="F72" s="196">
        <f>PPCL_NG!Q72+PPCL_Spot!Q72+GT_NG!Q72+GT_Spot!Q72+Bawana_NG!Q72+Bawana_RLNG!Q72+Bawana_Spot!Q72</f>
        <v>47.608617907158994</v>
      </c>
      <c r="G72" s="197">
        <f t="shared" si="7"/>
        <v>0.16138209284100924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5.8397307887336929</v>
      </c>
      <c r="J72" s="197">
        <f t="shared" si="8"/>
        <v>2.692112663069679E-4</v>
      </c>
      <c r="K72" s="196">
        <f>PPCL_NG!L72+PPCL_Spot!L72+GT_NG!L72+GT_Spot!L72+Bawana_NG!L72+Bawana_RLNG!L72+Bawana_Spot!L72</f>
        <v>23</v>
      </c>
      <c r="L72" s="196">
        <f>PPCL_NG!S72+PPCL_Spot!S72+GT_NG!S72+GT_Spot!S72+Bawana_NG!S72+Bawana_RLNG!S72+Bawana_Spot!S72</f>
        <v>22.96428975014982</v>
      </c>
      <c r="M72" s="197">
        <f t="shared" si="9"/>
        <v>3.5710249850179565E-2</v>
      </c>
      <c r="N72" s="196">
        <f>PPCL_NG!M72+PPCL_Spot!M72+GT_NG!M72+GT_Spot!M72+Bawana_NG!M72+Bawana_RLNG!M72+Bawana_Spot!M72</f>
        <v>57.72</v>
      </c>
      <c r="O72" s="196">
        <f>PPCL_NG!T72+PPCL_Spot!T72+GT_NG!T72+GT_Spot!T72+Bawana_NG!T72+Bawana_RLNG!T72+Bawana_Spot!T72</f>
        <v>57.50964923385424</v>
      </c>
      <c r="P72" s="197">
        <f t="shared" si="10"/>
        <v>0.21035076614575843</v>
      </c>
      <c r="Q72" s="197">
        <f t="shared" si="11"/>
        <v>0.70222999999999658</v>
      </c>
    </row>
    <row r="73" spans="1:17">
      <c r="A73" s="33" t="s">
        <v>115</v>
      </c>
      <c r="B73" s="196">
        <f>PPCL_NG!I73+PPCL_Spot!I73+GT_NG!I73+GT_Spot!I73+Bawana_NG!I73+Bawana_RLNG!I73+Bawana_Spot!I73</f>
        <v>82.6</v>
      </c>
      <c r="C73" s="196">
        <f>PPCL_NG!P73+PPCL_Spot!P73+GT_NG!P73+GT_Spot!P73+Bawana_NG!P73+Bawana_RLNG!P73+Bawana_Spot!P73</f>
        <v>82.305482320103252</v>
      </c>
      <c r="D73" s="197">
        <f t="shared" si="6"/>
        <v>0.29451767989674238</v>
      </c>
      <c r="E73" s="196">
        <f>PPCL_NG!J73+PPCL_Spot!J73+GT_NG!J73+GT_Spot!J73+Bawana_NG!J73+Bawana_RLNG!J73+Bawana_Spot!J73</f>
        <v>47.77</v>
      </c>
      <c r="F73" s="196">
        <f>PPCL_NG!Q73+PPCL_Spot!Q73+GT_NG!Q73+GT_Spot!Q73+Bawana_NG!Q73+Bawana_RLNG!Q73+Bawana_Spot!Q73</f>
        <v>47.608617907158994</v>
      </c>
      <c r="G73" s="197">
        <f t="shared" si="7"/>
        <v>0.16138209284100924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5.8397307887336929</v>
      </c>
      <c r="J73" s="197">
        <f t="shared" si="8"/>
        <v>2.692112663069679E-4</v>
      </c>
      <c r="K73" s="196">
        <f>PPCL_NG!L73+PPCL_Spot!L73+GT_NG!L73+GT_Spot!L73+Bawana_NG!L73+Bawana_RLNG!L73+Bawana_Spot!L73</f>
        <v>23</v>
      </c>
      <c r="L73" s="196">
        <f>PPCL_NG!S73+PPCL_Spot!S73+GT_NG!S73+GT_Spot!S73+Bawana_NG!S73+Bawana_RLNG!S73+Bawana_Spot!S73</f>
        <v>22.96428975014982</v>
      </c>
      <c r="M73" s="197">
        <f t="shared" si="9"/>
        <v>3.5710249850179565E-2</v>
      </c>
      <c r="N73" s="196">
        <f>PPCL_NG!M73+PPCL_Spot!M73+GT_NG!M73+GT_Spot!M73+Bawana_NG!M73+Bawana_RLNG!M73+Bawana_Spot!M73</f>
        <v>57.72</v>
      </c>
      <c r="O73" s="196">
        <f>PPCL_NG!T73+PPCL_Spot!T73+GT_NG!T73+GT_Spot!T73+Bawana_NG!T73+Bawana_RLNG!T73+Bawana_Spot!T73</f>
        <v>57.50964923385424</v>
      </c>
      <c r="P73" s="197">
        <f t="shared" si="10"/>
        <v>0.21035076614575843</v>
      </c>
      <c r="Q73" s="197">
        <f t="shared" si="11"/>
        <v>0.70222999999999658</v>
      </c>
    </row>
    <row r="74" spans="1:17">
      <c r="A74" s="33" t="s">
        <v>116</v>
      </c>
      <c r="B74" s="196">
        <f>PPCL_NG!I74+PPCL_Spot!I74+GT_NG!I74+GT_Spot!I74+Bawana_NG!I74+Bawana_RLNG!I74+Bawana_Spot!I74</f>
        <v>82.6</v>
      </c>
      <c r="C74" s="196">
        <f>PPCL_NG!P74+PPCL_Spot!P74+GT_NG!P74+GT_Spot!P74+Bawana_NG!P74+Bawana_RLNG!P74+Bawana_Spot!P74</f>
        <v>82.305482320103252</v>
      </c>
      <c r="D74" s="197">
        <f t="shared" si="6"/>
        <v>0.29451767989674238</v>
      </c>
      <c r="E74" s="196">
        <f>PPCL_NG!J74+PPCL_Spot!J74+GT_NG!J74+GT_Spot!J74+Bawana_NG!J74+Bawana_RLNG!J74+Bawana_Spot!J74</f>
        <v>47.77</v>
      </c>
      <c r="F74" s="196">
        <f>PPCL_NG!Q74+PPCL_Spot!Q74+GT_NG!Q74+GT_Spot!Q74+Bawana_NG!Q74+Bawana_RLNG!Q74+Bawana_Spot!Q74</f>
        <v>47.608617907158994</v>
      </c>
      <c r="G74" s="197">
        <f t="shared" si="7"/>
        <v>0.16138209284100924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5.8397307887336929</v>
      </c>
      <c r="J74" s="197">
        <f t="shared" si="8"/>
        <v>2.692112663069679E-4</v>
      </c>
      <c r="K74" s="196">
        <f>PPCL_NG!L74+PPCL_Spot!L74+GT_NG!L74+GT_Spot!L74+Bawana_NG!L74+Bawana_RLNG!L74+Bawana_Spot!L74</f>
        <v>23</v>
      </c>
      <c r="L74" s="196">
        <f>PPCL_NG!S74+PPCL_Spot!S74+GT_NG!S74+GT_Spot!S74+Bawana_NG!S74+Bawana_RLNG!S74+Bawana_Spot!S74</f>
        <v>22.96428975014982</v>
      </c>
      <c r="M74" s="197">
        <f t="shared" si="9"/>
        <v>3.5710249850179565E-2</v>
      </c>
      <c r="N74" s="196">
        <f>PPCL_NG!M74+PPCL_Spot!M74+GT_NG!M74+GT_Spot!M74+Bawana_NG!M74+Bawana_RLNG!M74+Bawana_Spot!M74</f>
        <v>57.72</v>
      </c>
      <c r="O74" s="196">
        <f>PPCL_NG!T74+PPCL_Spot!T74+GT_NG!T74+GT_Spot!T74+Bawana_NG!T74+Bawana_RLNG!T74+Bawana_Spot!T74</f>
        <v>57.50964923385424</v>
      </c>
      <c r="P74" s="197">
        <f t="shared" si="10"/>
        <v>0.21035076614575843</v>
      </c>
      <c r="Q74" s="197">
        <f t="shared" si="11"/>
        <v>0.70222999999999658</v>
      </c>
    </row>
    <row r="75" spans="1:17">
      <c r="A75" s="33" t="s">
        <v>117</v>
      </c>
      <c r="B75" s="196">
        <f>PPCL_NG!I75+PPCL_Spot!I75+GT_NG!I75+GT_Spot!I75+Bawana_NG!I75+Bawana_RLNG!I75+Bawana_Spot!I75</f>
        <v>80.5</v>
      </c>
      <c r="C75" s="196">
        <f>PPCL_NG!P75+PPCL_Spot!P75+GT_NG!P75+GT_Spot!P75+Bawana_NG!P75+Bawana_RLNG!P75+Bawana_Spot!P75</f>
        <v>80.333879999999994</v>
      </c>
      <c r="D75" s="197">
        <f t="shared" si="6"/>
        <v>0.16612000000000648</v>
      </c>
      <c r="E75" s="196">
        <f>PPCL_NG!J75+PPCL_Spot!J75+GT_NG!J75+GT_Spot!J75+Bawana_NG!J75+Bawana_RLNG!J75+Bawana_Spot!J75</f>
        <v>46.55</v>
      </c>
      <c r="F75" s="196">
        <f>PPCL_NG!Q75+PPCL_Spot!Q75+GT_NG!Q75+GT_Spot!Q75+Bawana_NG!Q75+Bawana_RLNG!Q75+Bawana_Spot!Q75</f>
        <v>46.459039999999995</v>
      </c>
      <c r="G75" s="197">
        <f t="shared" si="7"/>
        <v>9.0960000000002594E-2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5.84</v>
      </c>
      <c r="J75" s="197">
        <f t="shared" si="8"/>
        <v>0</v>
      </c>
      <c r="K75" s="196">
        <f>PPCL_NG!L75+PPCL_Spot!L75+GT_NG!L75+GT_Spot!L75+Bawana_NG!L75+Bawana_RLNG!L75+Bawana_Spot!L75</f>
        <v>23</v>
      </c>
      <c r="L75" s="196">
        <f>PPCL_NG!S75+PPCL_Spot!S75+GT_NG!S75+GT_Spot!S75+Bawana_NG!S75+Bawana_RLNG!S75+Bawana_Spot!S75</f>
        <v>22.9802</v>
      </c>
      <c r="M75" s="197">
        <f t="shared" si="9"/>
        <v>1.980000000000004E-2</v>
      </c>
      <c r="N75" s="196">
        <f>PPCL_NG!M75+PPCL_Spot!M75+GT_NG!M75+GT_Spot!M75+Bawana_NG!M75+Bawana_RLNG!M75+Bawana_Spot!M75</f>
        <v>56.25</v>
      </c>
      <c r="O75" s="196">
        <f>PPCL_NG!T75+PPCL_Spot!T75+GT_NG!T75+GT_Spot!T75+Bawana_NG!T75+Bawana_RLNG!T75+Bawana_Spot!T75</f>
        <v>56.131320000000002</v>
      </c>
      <c r="P75" s="197">
        <f t="shared" si="10"/>
        <v>0.11867999999999768</v>
      </c>
      <c r="Q75" s="197">
        <f t="shared" si="11"/>
        <v>0.3955600000000068</v>
      </c>
    </row>
    <row r="76" spans="1:17">
      <c r="A76" s="33" t="s">
        <v>118</v>
      </c>
      <c r="B76" s="196">
        <f>PPCL_NG!I76+PPCL_Spot!I76+GT_NG!I76+GT_Spot!I76+Bawana_NG!I76+Bawana_RLNG!I76+Bawana_Spot!I76</f>
        <v>80</v>
      </c>
      <c r="C76" s="196">
        <f>PPCL_NG!P76+PPCL_Spot!P76+GT_NG!P76+GT_Spot!P76+Bawana_NG!P76+Bawana_RLNG!P76+Bawana_Spot!P76</f>
        <v>79.83029978071157</v>
      </c>
      <c r="D76" s="197">
        <f t="shared" si="6"/>
        <v>0.16970021928842982</v>
      </c>
      <c r="E76" s="196">
        <f>PPCL_NG!J76+PPCL_Spot!J76+GT_NG!J76+GT_Spot!J76+Bawana_NG!J76+Bawana_RLNG!J76+Bawana_Spot!J76</f>
        <v>45</v>
      </c>
      <c r="F76" s="196">
        <f>PPCL_NG!Q76+PPCL_Spot!Q76+GT_NG!Q76+GT_Spot!Q76+Bawana_NG!Q76+Bawana_RLNG!Q76+Bawana_Spot!Q76</f>
        <v>44.907026126650258</v>
      </c>
      <c r="G76" s="197">
        <f t="shared" si="7"/>
        <v>9.2973873349741609E-2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5.8397386439919448</v>
      </c>
      <c r="J76" s="197">
        <f t="shared" si="8"/>
        <v>2.6135600805510251E-4</v>
      </c>
      <c r="K76" s="196">
        <f>PPCL_NG!L76+PPCL_Spot!L76+GT_NG!L76+GT_Spot!L76+Bawana_NG!L76+Bawana_RLNG!L76+Bawana_Spot!L76</f>
        <v>23</v>
      </c>
      <c r="L76" s="196">
        <f>PPCL_NG!S76+PPCL_Spot!S76+GT_NG!S76+GT_Spot!S76+Bawana_NG!S76+Bawana_RLNG!S76+Bawana_Spot!S76</f>
        <v>22.979170686954578</v>
      </c>
      <c r="M76" s="197">
        <f t="shared" si="9"/>
        <v>2.0829313045421571E-2</v>
      </c>
      <c r="N76" s="196">
        <f>PPCL_NG!M76+PPCL_Spot!M76+GT_NG!M76+GT_Spot!M76+Bawana_NG!M76+Bawana_RLNG!M76+Bawana_Spot!M76</f>
        <v>69.61</v>
      </c>
      <c r="O76" s="196">
        <f>PPCL_NG!T76+PPCL_Spot!T76+GT_NG!T76+GT_Spot!T76+Bawana_NG!T76+Bawana_RLNG!T76+Bawana_Spot!T76</f>
        <v>69.488204761691662</v>
      </c>
      <c r="P76" s="197">
        <f t="shared" si="10"/>
        <v>0.12179523830833716</v>
      </c>
      <c r="Q76" s="197">
        <f t="shared" si="11"/>
        <v>0.40555999999998527</v>
      </c>
    </row>
    <row r="77" spans="1:17">
      <c r="A77" s="33" t="s">
        <v>119</v>
      </c>
      <c r="B77" s="196">
        <f>PPCL_NG!I77+PPCL_Spot!I77+GT_NG!I77+GT_Spot!I77+Bawana_NG!I77+Bawana_RLNG!I77+Bawana_Spot!I77</f>
        <v>80</v>
      </c>
      <c r="C77" s="196">
        <f>PPCL_NG!P77+PPCL_Spot!P77+GT_NG!P77+GT_Spot!P77+Bawana_NG!P77+Bawana_RLNG!P77+Bawana_Spot!P77</f>
        <v>79.83029978071157</v>
      </c>
      <c r="D77" s="197">
        <f t="shared" si="6"/>
        <v>0.16970021928842982</v>
      </c>
      <c r="E77" s="196">
        <f>PPCL_NG!J77+PPCL_Spot!J77+GT_NG!J77+GT_Spot!J77+Bawana_NG!J77+Bawana_RLNG!J77+Bawana_Spot!J77</f>
        <v>45</v>
      </c>
      <c r="F77" s="196">
        <f>PPCL_NG!Q77+PPCL_Spot!Q77+GT_NG!Q77+GT_Spot!Q77+Bawana_NG!Q77+Bawana_RLNG!Q77+Bawana_Spot!Q77</f>
        <v>44.907026126650258</v>
      </c>
      <c r="G77" s="197">
        <f t="shared" si="7"/>
        <v>9.2973873349741609E-2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5.8397386439919448</v>
      </c>
      <c r="J77" s="197">
        <f t="shared" si="8"/>
        <v>2.6135600805510251E-4</v>
      </c>
      <c r="K77" s="196">
        <f>PPCL_NG!L77+PPCL_Spot!L77+GT_NG!L77+GT_Spot!L77+Bawana_NG!L77+Bawana_RLNG!L77+Bawana_Spot!L77</f>
        <v>23</v>
      </c>
      <c r="L77" s="196">
        <f>PPCL_NG!S77+PPCL_Spot!S77+GT_NG!S77+GT_Spot!S77+Bawana_NG!S77+Bawana_RLNG!S77+Bawana_Spot!S77</f>
        <v>22.979170686954578</v>
      </c>
      <c r="M77" s="197">
        <f t="shared" si="9"/>
        <v>2.0829313045421571E-2</v>
      </c>
      <c r="N77" s="196">
        <f>PPCL_NG!M77+PPCL_Spot!M77+GT_NG!M77+GT_Spot!M77+Bawana_NG!M77+Bawana_RLNG!M77+Bawana_Spot!M77</f>
        <v>69.61</v>
      </c>
      <c r="O77" s="196">
        <f>PPCL_NG!T77+PPCL_Spot!T77+GT_NG!T77+GT_Spot!T77+Bawana_NG!T77+Bawana_RLNG!T77+Bawana_Spot!T77</f>
        <v>69.488204761691662</v>
      </c>
      <c r="P77" s="197">
        <f t="shared" si="10"/>
        <v>0.12179523830833716</v>
      </c>
      <c r="Q77" s="197">
        <f t="shared" si="11"/>
        <v>0.40555999999998527</v>
      </c>
    </row>
    <row r="78" spans="1:17">
      <c r="A78" s="33" t="s">
        <v>120</v>
      </c>
      <c r="B78" s="196">
        <f>PPCL_NG!I78+PPCL_Spot!I78+GT_NG!I78+GT_Spot!I78+Bawana_NG!I78+Bawana_RLNG!I78+Bawana_Spot!I78</f>
        <v>80</v>
      </c>
      <c r="C78" s="196">
        <f>PPCL_NG!P78+PPCL_Spot!P78+GT_NG!P78+GT_Spot!P78+Bawana_NG!P78+Bawana_RLNG!P78+Bawana_Spot!P78</f>
        <v>79.83029978071157</v>
      </c>
      <c r="D78" s="197">
        <f t="shared" si="6"/>
        <v>0.16970021928842982</v>
      </c>
      <c r="E78" s="196">
        <f>PPCL_NG!J78+PPCL_Spot!J78+GT_NG!J78+GT_Spot!J78+Bawana_NG!J78+Bawana_RLNG!J78+Bawana_Spot!J78</f>
        <v>45</v>
      </c>
      <c r="F78" s="196">
        <f>PPCL_NG!Q78+PPCL_Spot!Q78+GT_NG!Q78+GT_Spot!Q78+Bawana_NG!Q78+Bawana_RLNG!Q78+Bawana_Spot!Q78</f>
        <v>44.907026126650258</v>
      </c>
      <c r="G78" s="197">
        <f t="shared" si="7"/>
        <v>9.2973873349741609E-2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5.8397386439919448</v>
      </c>
      <c r="J78" s="197">
        <f t="shared" si="8"/>
        <v>2.6135600805510251E-4</v>
      </c>
      <c r="K78" s="196">
        <f>PPCL_NG!L78+PPCL_Spot!L78+GT_NG!L78+GT_Spot!L78+Bawana_NG!L78+Bawana_RLNG!L78+Bawana_Spot!L78</f>
        <v>23</v>
      </c>
      <c r="L78" s="196">
        <f>PPCL_NG!S78+PPCL_Spot!S78+GT_NG!S78+GT_Spot!S78+Bawana_NG!S78+Bawana_RLNG!S78+Bawana_Spot!S78</f>
        <v>22.979170686954578</v>
      </c>
      <c r="M78" s="197">
        <f t="shared" si="9"/>
        <v>2.0829313045421571E-2</v>
      </c>
      <c r="N78" s="196">
        <f>PPCL_NG!M78+PPCL_Spot!M78+GT_NG!M78+GT_Spot!M78+Bawana_NG!M78+Bawana_RLNG!M78+Bawana_Spot!M78</f>
        <v>69.61</v>
      </c>
      <c r="O78" s="196">
        <f>PPCL_NG!T78+PPCL_Spot!T78+GT_NG!T78+GT_Spot!T78+Bawana_NG!T78+Bawana_RLNG!T78+Bawana_Spot!T78</f>
        <v>69.488204761691662</v>
      </c>
      <c r="P78" s="197">
        <f t="shared" si="10"/>
        <v>0.12179523830833716</v>
      </c>
      <c r="Q78" s="197">
        <f t="shared" si="11"/>
        <v>0.40555999999998527</v>
      </c>
    </row>
    <row r="79" spans="1:17">
      <c r="A79" s="33" t="s">
        <v>121</v>
      </c>
      <c r="B79" s="196">
        <f>PPCL_NG!I79+PPCL_Spot!I79+GT_NG!I79+GT_Spot!I79+Bawana_NG!I79+Bawana_RLNG!I79+Bawana_Spot!I79</f>
        <v>80</v>
      </c>
      <c r="C79" s="196">
        <f>PPCL_NG!P79+PPCL_Spot!P79+GT_NG!P79+GT_Spot!P79+Bawana_NG!P79+Bawana_RLNG!P79+Bawana_Spot!P79</f>
        <v>79.83029978071157</v>
      </c>
      <c r="D79" s="197">
        <f t="shared" si="6"/>
        <v>0.16970021928842982</v>
      </c>
      <c r="E79" s="196">
        <f>PPCL_NG!J79+PPCL_Spot!J79+GT_NG!J79+GT_Spot!J79+Bawana_NG!J79+Bawana_RLNG!J79+Bawana_Spot!J79</f>
        <v>45</v>
      </c>
      <c r="F79" s="196">
        <f>PPCL_NG!Q79+PPCL_Spot!Q79+GT_NG!Q79+GT_Spot!Q79+Bawana_NG!Q79+Bawana_RLNG!Q79+Bawana_Spot!Q79</f>
        <v>44.907026126650258</v>
      </c>
      <c r="G79" s="197">
        <f t="shared" si="7"/>
        <v>9.2973873349741609E-2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5.8397386439919448</v>
      </c>
      <c r="J79" s="197">
        <f t="shared" si="8"/>
        <v>2.6135600805510251E-4</v>
      </c>
      <c r="K79" s="196">
        <f>PPCL_NG!L79+PPCL_Spot!L79+GT_NG!L79+GT_Spot!L79+Bawana_NG!L79+Bawana_RLNG!L79+Bawana_Spot!L79</f>
        <v>23</v>
      </c>
      <c r="L79" s="196">
        <f>PPCL_NG!S79+PPCL_Spot!S79+GT_NG!S79+GT_Spot!S79+Bawana_NG!S79+Bawana_RLNG!S79+Bawana_Spot!S79</f>
        <v>22.979170686954578</v>
      </c>
      <c r="M79" s="197">
        <f t="shared" si="9"/>
        <v>2.0829313045421571E-2</v>
      </c>
      <c r="N79" s="196">
        <f>PPCL_NG!M79+PPCL_Spot!M79+GT_NG!M79+GT_Spot!M79+Bawana_NG!M79+Bawana_RLNG!M79+Bawana_Spot!M79</f>
        <v>69.61</v>
      </c>
      <c r="O79" s="196">
        <f>PPCL_NG!T79+PPCL_Spot!T79+GT_NG!T79+GT_Spot!T79+Bawana_NG!T79+Bawana_RLNG!T79+Bawana_Spot!T79</f>
        <v>69.488204761691662</v>
      </c>
      <c r="P79" s="197">
        <f t="shared" si="10"/>
        <v>0.12179523830833716</v>
      </c>
      <c r="Q79" s="197">
        <f t="shared" si="11"/>
        <v>0.40555999999998527</v>
      </c>
    </row>
    <row r="80" spans="1:17">
      <c r="A80" s="33" t="s">
        <v>122</v>
      </c>
      <c r="B80" s="196">
        <f>PPCL_NG!I80+PPCL_Spot!I80+GT_NG!I80+GT_Spot!I80+Bawana_NG!I80+Bawana_RLNG!I80+Bawana_Spot!I80</f>
        <v>80</v>
      </c>
      <c r="C80" s="196">
        <f>PPCL_NG!P80+PPCL_Spot!P80+GT_NG!P80+GT_Spot!P80+Bawana_NG!P80+Bawana_RLNG!P80+Bawana_Spot!P80</f>
        <v>79.83029978071157</v>
      </c>
      <c r="D80" s="197">
        <f t="shared" si="6"/>
        <v>0.16970021928842982</v>
      </c>
      <c r="E80" s="196">
        <f>PPCL_NG!J80+PPCL_Spot!J80+GT_NG!J80+GT_Spot!J80+Bawana_NG!J80+Bawana_RLNG!J80+Bawana_Spot!J80</f>
        <v>45</v>
      </c>
      <c r="F80" s="196">
        <f>PPCL_NG!Q80+PPCL_Spot!Q80+GT_NG!Q80+GT_Spot!Q80+Bawana_NG!Q80+Bawana_RLNG!Q80+Bawana_Spot!Q80</f>
        <v>44.907026126650258</v>
      </c>
      <c r="G80" s="197">
        <f t="shared" si="7"/>
        <v>9.2973873349741609E-2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5.8397386439919448</v>
      </c>
      <c r="J80" s="197">
        <f t="shared" si="8"/>
        <v>2.6135600805510251E-4</v>
      </c>
      <c r="K80" s="196">
        <f>PPCL_NG!L80+PPCL_Spot!L80+GT_NG!L80+GT_Spot!L80+Bawana_NG!L80+Bawana_RLNG!L80+Bawana_Spot!L80</f>
        <v>23</v>
      </c>
      <c r="L80" s="196">
        <f>PPCL_NG!S80+PPCL_Spot!S80+GT_NG!S80+GT_Spot!S80+Bawana_NG!S80+Bawana_RLNG!S80+Bawana_Spot!S80</f>
        <v>22.979170686954578</v>
      </c>
      <c r="M80" s="197">
        <f t="shared" si="9"/>
        <v>2.0829313045421571E-2</v>
      </c>
      <c r="N80" s="196">
        <f>PPCL_NG!M80+PPCL_Spot!M80+GT_NG!M80+GT_Spot!M80+Bawana_NG!M80+Bawana_RLNG!M80+Bawana_Spot!M80</f>
        <v>69.61</v>
      </c>
      <c r="O80" s="196">
        <f>PPCL_NG!T80+PPCL_Spot!T80+GT_NG!T80+GT_Spot!T80+Bawana_NG!T80+Bawana_RLNG!T80+Bawana_Spot!T80</f>
        <v>69.488204761691662</v>
      </c>
      <c r="P80" s="197">
        <f t="shared" si="10"/>
        <v>0.12179523830833716</v>
      </c>
      <c r="Q80" s="197">
        <f t="shared" si="11"/>
        <v>0.40555999999998527</v>
      </c>
    </row>
    <row r="81" spans="1:17">
      <c r="A81" s="33" t="s">
        <v>123</v>
      </c>
      <c r="B81" s="196">
        <f>PPCL_NG!I81+PPCL_Spot!I81+GT_NG!I81+GT_Spot!I81+Bawana_NG!I81+Bawana_RLNG!I81+Bawana_Spot!I81</f>
        <v>80</v>
      </c>
      <c r="C81" s="196">
        <f>PPCL_NG!P81+PPCL_Spot!P81+GT_NG!P81+GT_Spot!P81+Bawana_NG!P81+Bawana_RLNG!P81+Bawana_Spot!P81</f>
        <v>79.83029978071157</v>
      </c>
      <c r="D81" s="197">
        <f t="shared" si="6"/>
        <v>0.16970021928842982</v>
      </c>
      <c r="E81" s="196">
        <f>PPCL_NG!J81+PPCL_Spot!J81+GT_NG!J81+GT_Spot!J81+Bawana_NG!J81+Bawana_RLNG!J81+Bawana_Spot!J81</f>
        <v>45</v>
      </c>
      <c r="F81" s="196">
        <f>PPCL_NG!Q81+PPCL_Spot!Q81+GT_NG!Q81+GT_Spot!Q81+Bawana_NG!Q81+Bawana_RLNG!Q81+Bawana_Spot!Q81</f>
        <v>44.907026126650258</v>
      </c>
      <c r="G81" s="197">
        <f t="shared" si="7"/>
        <v>9.2973873349741609E-2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5.8397386439919448</v>
      </c>
      <c r="J81" s="197">
        <f t="shared" si="8"/>
        <v>2.6135600805510251E-4</v>
      </c>
      <c r="K81" s="196">
        <f>PPCL_NG!L81+PPCL_Spot!L81+GT_NG!L81+GT_Spot!L81+Bawana_NG!L81+Bawana_RLNG!L81+Bawana_Spot!L81</f>
        <v>23</v>
      </c>
      <c r="L81" s="196">
        <f>PPCL_NG!S81+PPCL_Spot!S81+GT_NG!S81+GT_Spot!S81+Bawana_NG!S81+Bawana_RLNG!S81+Bawana_Spot!S81</f>
        <v>22.979170686954578</v>
      </c>
      <c r="M81" s="197">
        <f t="shared" si="9"/>
        <v>2.0829313045421571E-2</v>
      </c>
      <c r="N81" s="196">
        <f>PPCL_NG!M81+PPCL_Spot!M81+GT_NG!M81+GT_Spot!M81+Bawana_NG!M81+Bawana_RLNG!M81+Bawana_Spot!M81</f>
        <v>69.61</v>
      </c>
      <c r="O81" s="196">
        <f>PPCL_NG!T81+PPCL_Spot!T81+GT_NG!T81+GT_Spot!T81+Bawana_NG!T81+Bawana_RLNG!T81+Bawana_Spot!T81</f>
        <v>69.488204761691662</v>
      </c>
      <c r="P81" s="197">
        <f t="shared" si="10"/>
        <v>0.12179523830833716</v>
      </c>
      <c r="Q81" s="197">
        <f t="shared" si="11"/>
        <v>0.40555999999998527</v>
      </c>
    </row>
    <row r="82" spans="1:17">
      <c r="A82" s="33" t="s">
        <v>124</v>
      </c>
      <c r="B82" s="196">
        <f>PPCL_NG!I82+PPCL_Spot!I82+GT_NG!I82+GT_Spot!I82+Bawana_NG!I82+Bawana_RLNG!I82+Bawana_Spot!I82</f>
        <v>80</v>
      </c>
      <c r="C82" s="196">
        <f>PPCL_NG!P82+PPCL_Spot!P82+GT_NG!P82+GT_Spot!P82+Bawana_NG!P82+Bawana_RLNG!P82+Bawana_Spot!P82</f>
        <v>79.83029978071157</v>
      </c>
      <c r="D82" s="197">
        <f t="shared" si="6"/>
        <v>0.16970021928842982</v>
      </c>
      <c r="E82" s="196">
        <f>PPCL_NG!J82+PPCL_Spot!J82+GT_NG!J82+GT_Spot!J82+Bawana_NG!J82+Bawana_RLNG!J82+Bawana_Spot!J82</f>
        <v>45</v>
      </c>
      <c r="F82" s="196">
        <f>PPCL_NG!Q82+PPCL_Spot!Q82+GT_NG!Q82+GT_Spot!Q82+Bawana_NG!Q82+Bawana_RLNG!Q82+Bawana_Spot!Q82</f>
        <v>44.907026126650258</v>
      </c>
      <c r="G82" s="197">
        <f t="shared" si="7"/>
        <v>9.2973873349741609E-2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5.8397386439919448</v>
      </c>
      <c r="J82" s="197">
        <f t="shared" si="8"/>
        <v>2.6135600805510251E-4</v>
      </c>
      <c r="K82" s="196">
        <f>PPCL_NG!L82+PPCL_Spot!L82+GT_NG!L82+GT_Spot!L82+Bawana_NG!L82+Bawana_RLNG!L82+Bawana_Spot!L82</f>
        <v>23</v>
      </c>
      <c r="L82" s="196">
        <f>PPCL_NG!S82+PPCL_Spot!S82+GT_NG!S82+GT_Spot!S82+Bawana_NG!S82+Bawana_RLNG!S82+Bawana_Spot!S82</f>
        <v>22.979170686954578</v>
      </c>
      <c r="M82" s="197">
        <f t="shared" si="9"/>
        <v>2.0829313045421571E-2</v>
      </c>
      <c r="N82" s="196">
        <f>PPCL_NG!M82+PPCL_Spot!M82+GT_NG!M82+GT_Spot!M82+Bawana_NG!M82+Bawana_RLNG!M82+Bawana_Spot!M82</f>
        <v>69.61</v>
      </c>
      <c r="O82" s="196">
        <f>PPCL_NG!T82+PPCL_Spot!T82+GT_NG!T82+GT_Spot!T82+Bawana_NG!T82+Bawana_RLNG!T82+Bawana_Spot!T82</f>
        <v>69.488204761691662</v>
      </c>
      <c r="P82" s="197">
        <f t="shared" si="10"/>
        <v>0.12179523830833716</v>
      </c>
      <c r="Q82" s="197">
        <f t="shared" si="11"/>
        <v>0.40555999999998527</v>
      </c>
    </row>
    <row r="83" spans="1:17">
      <c r="A83" s="33" t="s">
        <v>125</v>
      </c>
      <c r="B83" s="196">
        <f>PPCL_NG!I83+PPCL_Spot!I83+GT_NG!I83+GT_Spot!I83+Bawana_NG!I83+Bawana_RLNG!I83+Bawana_Spot!I83</f>
        <v>80</v>
      </c>
      <c r="C83" s="196">
        <f>PPCL_NG!P83+PPCL_Spot!P83+GT_NG!P83+GT_Spot!P83+Bawana_NG!P83+Bawana_RLNG!P83+Bawana_Spot!P83</f>
        <v>79.83029978071157</v>
      </c>
      <c r="D83" s="197">
        <f t="shared" si="6"/>
        <v>0.16970021928842982</v>
      </c>
      <c r="E83" s="196">
        <f>PPCL_NG!J83+PPCL_Spot!J83+GT_NG!J83+GT_Spot!J83+Bawana_NG!J83+Bawana_RLNG!J83+Bawana_Spot!J83</f>
        <v>45</v>
      </c>
      <c r="F83" s="196">
        <f>PPCL_NG!Q83+PPCL_Spot!Q83+GT_NG!Q83+GT_Spot!Q83+Bawana_NG!Q83+Bawana_RLNG!Q83+Bawana_Spot!Q83</f>
        <v>44.907026126650258</v>
      </c>
      <c r="G83" s="197">
        <f t="shared" si="7"/>
        <v>9.2973873349741609E-2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5.8397386439919448</v>
      </c>
      <c r="J83" s="197">
        <f t="shared" si="8"/>
        <v>2.6135600805510251E-4</v>
      </c>
      <c r="K83" s="196">
        <f>PPCL_NG!L83+PPCL_Spot!L83+GT_NG!L83+GT_Spot!L83+Bawana_NG!L83+Bawana_RLNG!L83+Bawana_Spot!L83</f>
        <v>23</v>
      </c>
      <c r="L83" s="196">
        <f>PPCL_NG!S83+PPCL_Spot!S83+GT_NG!S83+GT_Spot!S83+Bawana_NG!S83+Bawana_RLNG!S83+Bawana_Spot!S83</f>
        <v>22.979170686954578</v>
      </c>
      <c r="M83" s="197">
        <f t="shared" si="9"/>
        <v>2.0829313045421571E-2</v>
      </c>
      <c r="N83" s="196">
        <f>PPCL_NG!M83+PPCL_Spot!M83+GT_NG!M83+GT_Spot!M83+Bawana_NG!M83+Bawana_RLNG!M83+Bawana_Spot!M83</f>
        <v>69.61</v>
      </c>
      <c r="O83" s="196">
        <f>PPCL_NG!T83+PPCL_Spot!T83+GT_NG!T83+GT_Spot!T83+Bawana_NG!T83+Bawana_RLNG!T83+Bawana_Spot!T83</f>
        <v>69.488204761691662</v>
      </c>
      <c r="P83" s="197">
        <f t="shared" si="10"/>
        <v>0.12179523830833716</v>
      </c>
      <c r="Q83" s="197">
        <f t="shared" si="11"/>
        <v>0.40555999999998527</v>
      </c>
    </row>
    <row r="84" spans="1:17">
      <c r="A84" s="33" t="s">
        <v>126</v>
      </c>
      <c r="B84" s="196">
        <f>PPCL_NG!I84+PPCL_Spot!I84+GT_NG!I84+GT_Spot!I84+Bawana_NG!I84+Bawana_RLNG!I84+Bawana_Spot!I84</f>
        <v>80</v>
      </c>
      <c r="C84" s="196">
        <f>PPCL_NG!P84+PPCL_Spot!P84+GT_NG!P84+GT_Spot!P84+Bawana_NG!P84+Bawana_RLNG!P84+Bawana_Spot!P84</f>
        <v>79.83029978071157</v>
      </c>
      <c r="D84" s="197">
        <f t="shared" si="6"/>
        <v>0.16970021928842982</v>
      </c>
      <c r="E84" s="196">
        <f>PPCL_NG!J84+PPCL_Spot!J84+GT_NG!J84+GT_Spot!J84+Bawana_NG!J84+Bawana_RLNG!J84+Bawana_Spot!J84</f>
        <v>45</v>
      </c>
      <c r="F84" s="196">
        <f>PPCL_NG!Q84+PPCL_Spot!Q84+GT_NG!Q84+GT_Spot!Q84+Bawana_NG!Q84+Bawana_RLNG!Q84+Bawana_Spot!Q84</f>
        <v>44.907026126650258</v>
      </c>
      <c r="G84" s="197">
        <f t="shared" si="7"/>
        <v>9.2973873349741609E-2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5.8397386439919448</v>
      </c>
      <c r="J84" s="197">
        <f t="shared" si="8"/>
        <v>2.6135600805510251E-4</v>
      </c>
      <c r="K84" s="196">
        <f>PPCL_NG!L84+PPCL_Spot!L84+GT_NG!L84+GT_Spot!L84+Bawana_NG!L84+Bawana_RLNG!L84+Bawana_Spot!L84</f>
        <v>23</v>
      </c>
      <c r="L84" s="196">
        <f>PPCL_NG!S84+PPCL_Spot!S84+GT_NG!S84+GT_Spot!S84+Bawana_NG!S84+Bawana_RLNG!S84+Bawana_Spot!S84</f>
        <v>22.979170686954578</v>
      </c>
      <c r="M84" s="197">
        <f t="shared" si="9"/>
        <v>2.0829313045421571E-2</v>
      </c>
      <c r="N84" s="196">
        <f>PPCL_NG!M84+PPCL_Spot!M84+GT_NG!M84+GT_Spot!M84+Bawana_NG!M84+Bawana_RLNG!M84+Bawana_Spot!M84</f>
        <v>69.61</v>
      </c>
      <c r="O84" s="196">
        <f>PPCL_NG!T84+PPCL_Spot!T84+GT_NG!T84+GT_Spot!T84+Bawana_NG!T84+Bawana_RLNG!T84+Bawana_Spot!T84</f>
        <v>69.488204761691662</v>
      </c>
      <c r="P84" s="197">
        <f t="shared" si="10"/>
        <v>0.12179523830833716</v>
      </c>
      <c r="Q84" s="197">
        <f t="shared" si="11"/>
        <v>0.40555999999998527</v>
      </c>
    </row>
    <row r="85" spans="1:17">
      <c r="A85" s="33" t="s">
        <v>127</v>
      </c>
      <c r="B85" s="196">
        <f>PPCL_NG!I85+PPCL_Spot!I85+GT_NG!I85+GT_Spot!I85+Bawana_NG!I85+Bawana_RLNG!I85+Bawana_Spot!I85</f>
        <v>80</v>
      </c>
      <c r="C85" s="196">
        <f>PPCL_NG!P85+PPCL_Spot!P85+GT_NG!P85+GT_Spot!P85+Bawana_NG!P85+Bawana_RLNG!P85+Bawana_Spot!P85</f>
        <v>79.83029978071157</v>
      </c>
      <c r="D85" s="197">
        <f t="shared" si="6"/>
        <v>0.16970021928842982</v>
      </c>
      <c r="E85" s="196">
        <f>PPCL_NG!J85+PPCL_Spot!J85+GT_NG!J85+GT_Spot!J85+Bawana_NG!J85+Bawana_RLNG!J85+Bawana_Spot!J85</f>
        <v>45</v>
      </c>
      <c r="F85" s="196">
        <f>PPCL_NG!Q85+PPCL_Spot!Q85+GT_NG!Q85+GT_Spot!Q85+Bawana_NG!Q85+Bawana_RLNG!Q85+Bawana_Spot!Q85</f>
        <v>44.907026126650258</v>
      </c>
      <c r="G85" s="197">
        <f t="shared" si="7"/>
        <v>9.2973873349741609E-2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5.8397386439919448</v>
      </c>
      <c r="J85" s="197">
        <f t="shared" si="8"/>
        <v>2.6135600805510251E-4</v>
      </c>
      <c r="K85" s="196">
        <f>PPCL_NG!L85+PPCL_Spot!L85+GT_NG!L85+GT_Spot!L85+Bawana_NG!L85+Bawana_RLNG!L85+Bawana_Spot!L85</f>
        <v>23</v>
      </c>
      <c r="L85" s="196">
        <f>PPCL_NG!S85+PPCL_Spot!S85+GT_NG!S85+GT_Spot!S85+Bawana_NG!S85+Bawana_RLNG!S85+Bawana_Spot!S85</f>
        <v>22.979170686954578</v>
      </c>
      <c r="M85" s="197">
        <f t="shared" si="9"/>
        <v>2.0829313045421571E-2</v>
      </c>
      <c r="N85" s="196">
        <f>PPCL_NG!M85+PPCL_Spot!M85+GT_NG!M85+GT_Spot!M85+Bawana_NG!M85+Bawana_RLNG!M85+Bawana_Spot!M85</f>
        <v>69.61</v>
      </c>
      <c r="O85" s="196">
        <f>PPCL_NG!T85+PPCL_Spot!T85+GT_NG!T85+GT_Spot!T85+Bawana_NG!T85+Bawana_RLNG!T85+Bawana_Spot!T85</f>
        <v>69.488204761691662</v>
      </c>
      <c r="P85" s="197">
        <f t="shared" si="10"/>
        <v>0.12179523830833716</v>
      </c>
      <c r="Q85" s="197">
        <f t="shared" si="11"/>
        <v>0.40555999999998527</v>
      </c>
    </row>
    <row r="86" spans="1:17">
      <c r="A86" s="33" t="s">
        <v>128</v>
      </c>
      <c r="B86" s="196">
        <f>PPCL_NG!I86+PPCL_Spot!I86+GT_NG!I86+GT_Spot!I86+Bawana_NG!I86+Bawana_RLNG!I86+Bawana_Spot!I86</f>
        <v>80</v>
      </c>
      <c r="C86" s="196">
        <f>PPCL_NG!P86+PPCL_Spot!P86+GT_NG!P86+GT_Spot!P86+Bawana_NG!P86+Bawana_RLNG!P86+Bawana_Spot!P86</f>
        <v>79.83029978071157</v>
      </c>
      <c r="D86" s="197">
        <f t="shared" si="6"/>
        <v>0.16970021928842982</v>
      </c>
      <c r="E86" s="196">
        <f>PPCL_NG!J86+PPCL_Spot!J86+GT_NG!J86+GT_Spot!J86+Bawana_NG!J86+Bawana_RLNG!J86+Bawana_Spot!J86</f>
        <v>45</v>
      </c>
      <c r="F86" s="196">
        <f>PPCL_NG!Q86+PPCL_Spot!Q86+GT_NG!Q86+GT_Spot!Q86+Bawana_NG!Q86+Bawana_RLNG!Q86+Bawana_Spot!Q86</f>
        <v>44.907026126650258</v>
      </c>
      <c r="G86" s="197">
        <f t="shared" si="7"/>
        <v>9.2973873349741609E-2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5.8397386439919448</v>
      </c>
      <c r="J86" s="197">
        <f t="shared" si="8"/>
        <v>2.6135600805510251E-4</v>
      </c>
      <c r="K86" s="196">
        <f>PPCL_NG!L86+PPCL_Spot!L86+GT_NG!L86+GT_Spot!L86+Bawana_NG!L86+Bawana_RLNG!L86+Bawana_Spot!L86</f>
        <v>23</v>
      </c>
      <c r="L86" s="196">
        <f>PPCL_NG!S86+PPCL_Spot!S86+GT_NG!S86+GT_Spot!S86+Bawana_NG!S86+Bawana_RLNG!S86+Bawana_Spot!S86</f>
        <v>22.979170686954578</v>
      </c>
      <c r="M86" s="197">
        <f t="shared" si="9"/>
        <v>2.0829313045421571E-2</v>
      </c>
      <c r="N86" s="196">
        <f>PPCL_NG!M86+PPCL_Spot!M86+GT_NG!M86+GT_Spot!M86+Bawana_NG!M86+Bawana_RLNG!M86+Bawana_Spot!M86</f>
        <v>69.61</v>
      </c>
      <c r="O86" s="196">
        <f>PPCL_NG!T86+PPCL_Spot!T86+GT_NG!T86+GT_Spot!T86+Bawana_NG!T86+Bawana_RLNG!T86+Bawana_Spot!T86</f>
        <v>69.488204761691662</v>
      </c>
      <c r="P86" s="197">
        <f t="shared" si="10"/>
        <v>0.12179523830833716</v>
      </c>
      <c r="Q86" s="197">
        <f t="shared" si="11"/>
        <v>0.40555999999998527</v>
      </c>
    </row>
    <row r="87" spans="1:17">
      <c r="A87" s="33" t="s">
        <v>129</v>
      </c>
      <c r="B87" s="196">
        <f>PPCL_NG!I87+PPCL_Spot!I87+GT_NG!I87+GT_Spot!I87+Bawana_NG!I87+Bawana_RLNG!I87+Bawana_Spot!I87</f>
        <v>80</v>
      </c>
      <c r="C87" s="196">
        <f>PPCL_NG!P87+PPCL_Spot!P87+GT_NG!P87+GT_Spot!P87+Bawana_NG!P87+Bawana_RLNG!P87+Bawana_Spot!P87</f>
        <v>79.83023452267031</v>
      </c>
      <c r="D87" s="197">
        <f t="shared" si="6"/>
        <v>0.16976547732969038</v>
      </c>
      <c r="E87" s="196">
        <f>PPCL_NG!J87+PPCL_Spot!J87+GT_NG!J87+GT_Spot!J87+Bawana_NG!J87+Bawana_RLNG!J87+Bawana_Spot!J87</f>
        <v>45</v>
      </c>
      <c r="F87" s="196">
        <f>PPCL_NG!Q87+PPCL_Spot!Q87+GT_NG!Q87+GT_Spot!Q87+Bawana_NG!Q87+Bawana_RLNG!Q87+Bawana_Spot!Q87</f>
        <v>44.906989419002052</v>
      </c>
      <c r="G87" s="197">
        <f t="shared" si="7"/>
        <v>9.3010580997948011E-2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5.8397338801549328</v>
      </c>
      <c r="J87" s="197">
        <f t="shared" si="8"/>
        <v>2.6611984506708097E-4</v>
      </c>
      <c r="K87" s="196">
        <f>PPCL_NG!L87+PPCL_Spot!L87+GT_NG!L87+GT_Spot!L87+Bawana_NG!L87+Bawana_RLNG!L87+Bawana_Spot!L87</f>
        <v>19</v>
      </c>
      <c r="L87" s="196">
        <f>PPCL_NG!S87+PPCL_Spot!S87+GT_NG!S87+GT_Spot!S87+Bawana_NG!S87+Bawana_RLNG!S87+Bawana_Spot!S87</f>
        <v>18.9793341991342</v>
      </c>
      <c r="M87" s="197">
        <f t="shared" si="9"/>
        <v>2.0665800865799611E-2</v>
      </c>
      <c r="N87" s="196">
        <f>PPCL_NG!M87+PPCL_Spot!M87+GT_NG!M87+GT_Spot!M87+Bawana_NG!M87+Bawana_RLNG!M87+Bawana_Spot!M87</f>
        <v>69.61</v>
      </c>
      <c r="O87" s="196">
        <f>PPCL_NG!T87+PPCL_Spot!T87+GT_NG!T87+GT_Spot!T87+Bawana_NG!T87+Bawana_RLNG!T87+Bawana_Spot!T87</f>
        <v>69.488147979038516</v>
      </c>
      <c r="P87" s="197">
        <f t="shared" si="10"/>
        <v>0.12185202096148373</v>
      </c>
      <c r="Q87" s="197">
        <f t="shared" si="11"/>
        <v>0.40555999999998882</v>
      </c>
    </row>
    <row r="88" spans="1:17">
      <c r="A88" s="33" t="s">
        <v>130</v>
      </c>
      <c r="B88" s="196">
        <f>PPCL_NG!I88+PPCL_Spot!I88+GT_NG!I88+GT_Spot!I88+Bawana_NG!I88+Bawana_RLNG!I88+Bawana_Spot!I88</f>
        <v>81.96</v>
      </c>
      <c r="C88" s="196">
        <f>PPCL_NG!P88+PPCL_Spot!P88+GT_NG!P88+GT_Spot!P88+Bawana_NG!P88+Bawana_RLNG!P88+Bawana_Spot!P88</f>
        <v>81.793879999999987</v>
      </c>
      <c r="D88" s="197">
        <f t="shared" si="6"/>
        <v>0.16612000000000648</v>
      </c>
      <c r="E88" s="196">
        <f>PPCL_NG!J88+PPCL_Spot!J88+GT_NG!J88+GT_Spot!J88+Bawana_NG!J88+Bawana_RLNG!J88+Bawana_Spot!J88</f>
        <v>47.39</v>
      </c>
      <c r="F88" s="196">
        <f>PPCL_NG!Q88+PPCL_Spot!Q88+GT_NG!Q88+GT_Spot!Q88+Bawana_NG!Q88+Bawana_RLNG!Q88+Bawana_Spot!Q88</f>
        <v>47.299039999999998</v>
      </c>
      <c r="G88" s="197">
        <f t="shared" si="7"/>
        <v>9.0960000000002594E-2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5.84</v>
      </c>
      <c r="J88" s="197">
        <f t="shared" si="8"/>
        <v>0</v>
      </c>
      <c r="K88" s="196">
        <f>PPCL_NG!L88+PPCL_Spot!L88+GT_NG!L88+GT_Spot!L88+Bawana_NG!L88+Bawana_RLNG!L88+Bawana_Spot!L88</f>
        <v>19.21</v>
      </c>
      <c r="L88" s="196">
        <f>PPCL_NG!S88+PPCL_Spot!S88+GT_NG!S88+GT_Spot!S88+Bawana_NG!S88+Bawana_RLNG!S88+Bawana_Spot!S88</f>
        <v>19.190200000000001</v>
      </c>
      <c r="M88" s="197">
        <f t="shared" si="9"/>
        <v>1.980000000000004E-2</v>
      </c>
      <c r="N88" s="196">
        <f>PPCL_NG!M88+PPCL_Spot!M88+GT_NG!M88+GT_Spot!M88+Bawana_NG!M88+Bawana_RLNG!M88+Bawana_Spot!M88</f>
        <v>57.27</v>
      </c>
      <c r="O88" s="196">
        <f>PPCL_NG!T88+PPCL_Spot!T88+GT_NG!T88+GT_Spot!T88+Bawana_NG!T88+Bawana_RLNG!T88+Bawana_Spot!T88</f>
        <v>57.151320000000005</v>
      </c>
      <c r="P88" s="197">
        <f t="shared" si="10"/>
        <v>0.11867999999999768</v>
      </c>
      <c r="Q88" s="197">
        <f t="shared" si="11"/>
        <v>0.3955600000000068</v>
      </c>
    </row>
    <row r="89" spans="1:17">
      <c r="A89" s="33" t="s">
        <v>131</v>
      </c>
      <c r="B89" s="196">
        <f>PPCL_NG!I89+PPCL_Spot!I89+GT_NG!I89+GT_Spot!I89+Bawana_NG!I89+Bawana_RLNG!I89+Bawana_Spot!I89</f>
        <v>81.96</v>
      </c>
      <c r="C89" s="196">
        <f>PPCL_NG!P89+PPCL_Spot!P89+GT_NG!P89+GT_Spot!P89+Bawana_NG!P89+Bawana_RLNG!P89+Bawana_Spot!P89</f>
        <v>81.793879999999987</v>
      </c>
      <c r="D89" s="197">
        <f t="shared" si="6"/>
        <v>0.16612000000000648</v>
      </c>
      <c r="E89" s="196">
        <f>PPCL_NG!J89+PPCL_Spot!J89+GT_NG!J89+GT_Spot!J89+Bawana_NG!J89+Bawana_RLNG!J89+Bawana_Spot!J89</f>
        <v>47.39</v>
      </c>
      <c r="F89" s="196">
        <f>PPCL_NG!Q89+PPCL_Spot!Q89+GT_NG!Q89+GT_Spot!Q89+Bawana_NG!Q89+Bawana_RLNG!Q89+Bawana_Spot!Q89</f>
        <v>47.299039999999998</v>
      </c>
      <c r="G89" s="197">
        <f t="shared" si="7"/>
        <v>9.0960000000002594E-2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5.84</v>
      </c>
      <c r="J89" s="197">
        <f t="shared" si="8"/>
        <v>0</v>
      </c>
      <c r="K89" s="196">
        <f>PPCL_NG!L89+PPCL_Spot!L89+GT_NG!L89+GT_Spot!L89+Bawana_NG!L89+Bawana_RLNG!L89+Bawana_Spot!L89</f>
        <v>19.21</v>
      </c>
      <c r="L89" s="196">
        <f>PPCL_NG!S89+PPCL_Spot!S89+GT_NG!S89+GT_Spot!S89+Bawana_NG!S89+Bawana_RLNG!S89+Bawana_Spot!S89</f>
        <v>19.190200000000001</v>
      </c>
      <c r="M89" s="197">
        <f t="shared" si="9"/>
        <v>1.980000000000004E-2</v>
      </c>
      <c r="N89" s="196">
        <f>PPCL_NG!M89+PPCL_Spot!M89+GT_NG!M89+GT_Spot!M89+Bawana_NG!M89+Bawana_RLNG!M89+Bawana_Spot!M89</f>
        <v>57.27</v>
      </c>
      <c r="O89" s="196">
        <f>PPCL_NG!T89+PPCL_Spot!T89+GT_NG!T89+GT_Spot!T89+Bawana_NG!T89+Bawana_RLNG!T89+Bawana_Spot!T89</f>
        <v>57.151320000000005</v>
      </c>
      <c r="P89" s="197">
        <f t="shared" si="10"/>
        <v>0.11867999999999768</v>
      </c>
      <c r="Q89" s="197">
        <f t="shared" si="11"/>
        <v>0.3955600000000068</v>
      </c>
    </row>
    <row r="90" spans="1:17">
      <c r="A90" s="33" t="s">
        <v>132</v>
      </c>
      <c r="B90" s="196">
        <f>PPCL_NG!I90+PPCL_Spot!I90+GT_NG!I90+GT_Spot!I90+Bawana_NG!I90+Bawana_RLNG!I90+Bawana_Spot!I90</f>
        <v>81.96</v>
      </c>
      <c r="C90" s="196">
        <f>PPCL_NG!P90+PPCL_Spot!P90+GT_NG!P90+GT_Spot!P90+Bawana_NG!P90+Bawana_RLNG!P90+Bawana_Spot!P90</f>
        <v>81.793879999999987</v>
      </c>
      <c r="D90" s="197">
        <f t="shared" si="6"/>
        <v>0.16612000000000648</v>
      </c>
      <c r="E90" s="196">
        <f>PPCL_NG!J90+PPCL_Spot!J90+GT_NG!J90+GT_Spot!J90+Bawana_NG!J90+Bawana_RLNG!J90+Bawana_Spot!J90</f>
        <v>47.39</v>
      </c>
      <c r="F90" s="196">
        <f>PPCL_NG!Q90+PPCL_Spot!Q90+GT_NG!Q90+GT_Spot!Q90+Bawana_NG!Q90+Bawana_RLNG!Q90+Bawana_Spot!Q90</f>
        <v>47.299039999999998</v>
      </c>
      <c r="G90" s="197">
        <f t="shared" si="7"/>
        <v>9.0960000000002594E-2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5.84</v>
      </c>
      <c r="J90" s="197">
        <f t="shared" si="8"/>
        <v>0</v>
      </c>
      <c r="K90" s="196">
        <f>PPCL_NG!L90+PPCL_Spot!L90+GT_NG!L90+GT_Spot!L90+Bawana_NG!L90+Bawana_RLNG!L90+Bawana_Spot!L90</f>
        <v>19.21</v>
      </c>
      <c r="L90" s="196">
        <f>PPCL_NG!S90+PPCL_Spot!S90+GT_NG!S90+GT_Spot!S90+Bawana_NG!S90+Bawana_RLNG!S90+Bawana_Spot!S90</f>
        <v>19.190200000000001</v>
      </c>
      <c r="M90" s="197">
        <f t="shared" si="9"/>
        <v>1.980000000000004E-2</v>
      </c>
      <c r="N90" s="196">
        <f>PPCL_NG!M90+PPCL_Spot!M90+GT_NG!M90+GT_Spot!M90+Bawana_NG!M90+Bawana_RLNG!M90+Bawana_Spot!M90</f>
        <v>57.27</v>
      </c>
      <c r="O90" s="196">
        <f>PPCL_NG!T90+PPCL_Spot!T90+GT_NG!T90+GT_Spot!T90+Bawana_NG!T90+Bawana_RLNG!T90+Bawana_Spot!T90</f>
        <v>57.151320000000005</v>
      </c>
      <c r="P90" s="197">
        <f t="shared" si="10"/>
        <v>0.11867999999999768</v>
      </c>
      <c r="Q90" s="197">
        <f t="shared" si="11"/>
        <v>0.3955600000000068</v>
      </c>
    </row>
    <row r="91" spans="1:17">
      <c r="A91" s="33" t="s">
        <v>133</v>
      </c>
      <c r="B91" s="196">
        <f>PPCL_NG!I91+PPCL_Spot!I91+GT_NG!I91+GT_Spot!I91+Bawana_NG!I91+Bawana_RLNG!I91+Bawana_Spot!I91</f>
        <v>81.96</v>
      </c>
      <c r="C91" s="196">
        <f>PPCL_NG!P91+PPCL_Spot!P91+GT_NG!P91+GT_Spot!P91+Bawana_NG!P91+Bawana_RLNG!P91+Bawana_Spot!P91</f>
        <v>81.793879999999987</v>
      </c>
      <c r="D91" s="197">
        <f t="shared" si="6"/>
        <v>0.16612000000000648</v>
      </c>
      <c r="E91" s="196">
        <f>PPCL_NG!J91+PPCL_Spot!J91+GT_NG!J91+GT_Spot!J91+Bawana_NG!J91+Bawana_RLNG!J91+Bawana_Spot!J91</f>
        <v>47.39</v>
      </c>
      <c r="F91" s="196">
        <f>PPCL_NG!Q91+PPCL_Spot!Q91+GT_NG!Q91+GT_Spot!Q91+Bawana_NG!Q91+Bawana_RLNG!Q91+Bawana_Spot!Q91</f>
        <v>47.299039999999998</v>
      </c>
      <c r="G91" s="197">
        <f t="shared" si="7"/>
        <v>9.0960000000002594E-2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19.21</v>
      </c>
      <c r="L91" s="196">
        <f>PPCL_NG!S91+PPCL_Spot!S91+GT_NG!S91+GT_Spot!S91+Bawana_NG!S91+Bawana_RLNG!S91+Bawana_Spot!S91</f>
        <v>19.190200000000001</v>
      </c>
      <c r="M91" s="197">
        <f t="shared" si="9"/>
        <v>1.980000000000004E-2</v>
      </c>
      <c r="N91" s="196">
        <f>PPCL_NG!M91+PPCL_Spot!M91+GT_NG!M91+GT_Spot!M91+Bawana_NG!M91+Bawana_RLNG!M91+Bawana_Spot!M91</f>
        <v>57.27</v>
      </c>
      <c r="O91" s="196">
        <f>PPCL_NG!T91+PPCL_Spot!T91+GT_NG!T91+GT_Spot!T91+Bawana_NG!T91+Bawana_RLNG!T91+Bawana_Spot!T91</f>
        <v>57.151320000000005</v>
      </c>
      <c r="P91" s="197">
        <f t="shared" si="10"/>
        <v>0.11867999999999768</v>
      </c>
      <c r="Q91" s="197">
        <f t="shared" si="11"/>
        <v>0.3955600000000068</v>
      </c>
    </row>
    <row r="92" spans="1:17">
      <c r="A92" s="33" t="s">
        <v>134</v>
      </c>
      <c r="B92" s="196">
        <f>PPCL_NG!I92+PPCL_Spot!I92+GT_NG!I92+GT_Spot!I92+Bawana_NG!I92+Bawana_RLNG!I92+Bawana_Spot!I92</f>
        <v>81.96</v>
      </c>
      <c r="C92" s="196">
        <f>PPCL_NG!P92+PPCL_Spot!P92+GT_NG!P92+GT_Spot!P92+Bawana_NG!P92+Bawana_RLNG!P92+Bawana_Spot!P92</f>
        <v>81.793879999999987</v>
      </c>
      <c r="D92" s="197">
        <f t="shared" si="6"/>
        <v>0.16612000000000648</v>
      </c>
      <c r="E92" s="196">
        <f>PPCL_NG!J92+PPCL_Spot!J92+GT_NG!J92+GT_Spot!J92+Bawana_NG!J92+Bawana_RLNG!J92+Bawana_Spot!J92</f>
        <v>47.39</v>
      </c>
      <c r="F92" s="196">
        <f>PPCL_NG!Q92+PPCL_Spot!Q92+GT_NG!Q92+GT_Spot!Q92+Bawana_NG!Q92+Bawana_RLNG!Q92+Bawana_Spot!Q92</f>
        <v>47.299039999999998</v>
      </c>
      <c r="G92" s="197">
        <f t="shared" si="7"/>
        <v>9.0960000000002594E-2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19.21</v>
      </c>
      <c r="L92" s="196">
        <f>PPCL_NG!S92+PPCL_Spot!S92+GT_NG!S92+GT_Spot!S92+Bawana_NG!S92+Bawana_RLNG!S92+Bawana_Spot!S92</f>
        <v>19.190200000000001</v>
      </c>
      <c r="M92" s="197">
        <f t="shared" si="9"/>
        <v>1.980000000000004E-2</v>
      </c>
      <c r="N92" s="196">
        <f>PPCL_NG!M92+PPCL_Spot!M92+GT_NG!M92+GT_Spot!M92+Bawana_NG!M92+Bawana_RLNG!M92+Bawana_Spot!M92</f>
        <v>57.27</v>
      </c>
      <c r="O92" s="196">
        <f>PPCL_NG!T92+PPCL_Spot!T92+GT_NG!T92+GT_Spot!T92+Bawana_NG!T92+Bawana_RLNG!T92+Bawana_Spot!T92</f>
        <v>57.151320000000005</v>
      </c>
      <c r="P92" s="197">
        <f t="shared" si="10"/>
        <v>0.11867999999999768</v>
      </c>
      <c r="Q92" s="197">
        <f t="shared" si="11"/>
        <v>0.3955600000000068</v>
      </c>
    </row>
    <row r="93" spans="1:17">
      <c r="A93" s="33" t="s">
        <v>135</v>
      </c>
      <c r="B93" s="196">
        <f>PPCL_NG!I93+PPCL_Spot!I93+GT_NG!I93+GT_Spot!I93+Bawana_NG!I93+Bawana_RLNG!I93+Bawana_Spot!I93</f>
        <v>83.76</v>
      </c>
      <c r="C93" s="196">
        <f>PPCL_NG!P93+PPCL_Spot!P93+GT_NG!P93+GT_Spot!P93+Bawana_NG!P93+Bawana_RLNG!P93+Bawana_Spot!P93</f>
        <v>83.590005630232667</v>
      </c>
      <c r="D93" s="197">
        <f t="shared" si="6"/>
        <v>0.16999436976733762</v>
      </c>
      <c r="E93" s="196">
        <f>PPCL_NG!J93+PPCL_Spot!J93+GT_NG!J93+GT_Spot!J93+Bawana_NG!J93+Bawana_RLNG!J93+Bawana_Spot!J93</f>
        <v>48.43</v>
      </c>
      <c r="F93" s="196">
        <f>PPCL_NG!Q93+PPCL_Spot!Q93+GT_NG!Q93+GT_Spot!Q93+Bawana_NG!Q93+Bawana_RLNG!Q93+Bawana_Spot!Q93</f>
        <v>48.336799840880708</v>
      </c>
      <c r="G93" s="197">
        <f t="shared" si="7"/>
        <v>9.320015911929147E-2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5.8397298672464037</v>
      </c>
      <c r="J93" s="197">
        <f t="shared" si="8"/>
        <v>2.7013275359610844E-4</v>
      </c>
      <c r="K93" s="196">
        <f>PPCL_NG!L93+PPCL_Spot!L93+GT_NG!L93+GT_Spot!L93+Bawana_NG!L93+Bawana_RLNG!L93+Bawana_Spot!L93</f>
        <v>19.63</v>
      </c>
      <c r="L93" s="196">
        <f>PPCL_NG!S93+PPCL_Spot!S93+GT_NG!S93+GT_Spot!S93+Bawana_NG!S93+Bawana_RLNG!S93+Bawana_Spot!S93</f>
        <v>19.60929200240529</v>
      </c>
      <c r="M93" s="197">
        <f t="shared" si="9"/>
        <v>2.0707997594708871E-2</v>
      </c>
      <c r="N93" s="196">
        <f>PPCL_NG!M93+PPCL_Spot!M93+GT_NG!M93+GT_Spot!M93+Bawana_NG!M93+Bawana_RLNG!M93+Bawana_Spot!M93</f>
        <v>58.53</v>
      </c>
      <c r="O93" s="196">
        <f>PPCL_NG!T93+PPCL_Spot!T93+GT_NG!T93+GT_Spot!T93+Bawana_NG!T93+Bawana_RLNG!T93+Bawana_Spot!T93</f>
        <v>58.40861265923494</v>
      </c>
      <c r="P93" s="197">
        <f t="shared" si="10"/>
        <v>0.12138734076506097</v>
      </c>
      <c r="Q93" s="197">
        <f t="shared" si="11"/>
        <v>0.40555999999999504</v>
      </c>
    </row>
    <row r="94" spans="1:17">
      <c r="A94" s="33" t="s">
        <v>136</v>
      </c>
      <c r="B94" s="196">
        <f>PPCL_NG!I94+PPCL_Spot!I94+GT_NG!I94+GT_Spot!I94+Bawana_NG!I94+Bawana_RLNG!I94+Bawana_Spot!I94</f>
        <v>83.76</v>
      </c>
      <c r="C94" s="196">
        <f>PPCL_NG!P94+PPCL_Spot!P94+GT_NG!P94+GT_Spot!P94+Bawana_NG!P94+Bawana_RLNG!P94+Bawana_Spot!P94</f>
        <v>83.590005630232667</v>
      </c>
      <c r="D94" s="197">
        <f t="shared" si="6"/>
        <v>0.16999436976733762</v>
      </c>
      <c r="E94" s="196">
        <f>PPCL_NG!J94+PPCL_Spot!J94+GT_NG!J94+GT_Spot!J94+Bawana_NG!J94+Bawana_RLNG!J94+Bawana_Spot!J94</f>
        <v>48.43</v>
      </c>
      <c r="F94" s="196">
        <f>PPCL_NG!Q94+PPCL_Spot!Q94+GT_NG!Q94+GT_Spot!Q94+Bawana_NG!Q94+Bawana_RLNG!Q94+Bawana_Spot!Q94</f>
        <v>48.336799840880708</v>
      </c>
      <c r="G94" s="197">
        <f t="shared" si="7"/>
        <v>9.320015911929147E-2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5.8397298672464037</v>
      </c>
      <c r="J94" s="197">
        <f t="shared" si="8"/>
        <v>2.7013275359610844E-4</v>
      </c>
      <c r="K94" s="196">
        <f>PPCL_NG!L94+PPCL_Spot!L94+GT_NG!L94+GT_Spot!L94+Bawana_NG!L94+Bawana_RLNG!L94+Bawana_Spot!L94</f>
        <v>19.63</v>
      </c>
      <c r="L94" s="196">
        <f>PPCL_NG!S94+PPCL_Spot!S94+GT_NG!S94+GT_Spot!S94+Bawana_NG!S94+Bawana_RLNG!S94+Bawana_Spot!S94</f>
        <v>19.60929200240529</v>
      </c>
      <c r="M94" s="197">
        <f t="shared" si="9"/>
        <v>2.0707997594708871E-2</v>
      </c>
      <c r="N94" s="196">
        <f>PPCL_NG!M94+PPCL_Spot!M94+GT_NG!M94+GT_Spot!M94+Bawana_NG!M94+Bawana_RLNG!M94+Bawana_Spot!M94</f>
        <v>58.53</v>
      </c>
      <c r="O94" s="196">
        <f>PPCL_NG!T94+PPCL_Spot!T94+GT_NG!T94+GT_Spot!T94+Bawana_NG!T94+Bawana_RLNG!T94+Bawana_Spot!T94</f>
        <v>58.40861265923494</v>
      </c>
      <c r="P94" s="197">
        <f t="shared" si="10"/>
        <v>0.12138734076506097</v>
      </c>
      <c r="Q94" s="197">
        <f t="shared" si="11"/>
        <v>0.40555999999999504</v>
      </c>
    </row>
    <row r="95" spans="1:17">
      <c r="A95" s="33" t="s">
        <v>137</v>
      </c>
      <c r="B95" s="196">
        <f>PPCL_NG!I95+PPCL_Spot!I95+GT_NG!I95+GT_Spot!I95+Bawana_NG!I95+Bawana_RLNG!I95+Bawana_Spot!I95</f>
        <v>83.76</v>
      </c>
      <c r="C95" s="196">
        <f>PPCL_NG!P95+PPCL_Spot!P95+GT_NG!P95+GT_Spot!P95+Bawana_NG!P95+Bawana_RLNG!P95+Bawana_Spot!P95</f>
        <v>83.590005630232667</v>
      </c>
      <c r="D95" s="197">
        <f t="shared" si="6"/>
        <v>0.16999436976733762</v>
      </c>
      <c r="E95" s="196">
        <f>PPCL_NG!J95+PPCL_Spot!J95+GT_NG!J95+GT_Spot!J95+Bawana_NG!J95+Bawana_RLNG!J95+Bawana_Spot!J95</f>
        <v>48.43</v>
      </c>
      <c r="F95" s="196">
        <f>PPCL_NG!Q95+PPCL_Spot!Q95+GT_NG!Q95+GT_Spot!Q95+Bawana_NG!Q95+Bawana_RLNG!Q95+Bawana_Spot!Q95</f>
        <v>48.336799840880708</v>
      </c>
      <c r="G95" s="197">
        <f t="shared" si="7"/>
        <v>9.320015911929147E-2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5.8397298672464037</v>
      </c>
      <c r="J95" s="197">
        <f t="shared" si="8"/>
        <v>2.7013275359610844E-4</v>
      </c>
      <c r="K95" s="196">
        <f>PPCL_NG!L95+PPCL_Spot!L95+GT_NG!L95+GT_Spot!L95+Bawana_NG!L95+Bawana_RLNG!L95+Bawana_Spot!L95</f>
        <v>19.63</v>
      </c>
      <c r="L95" s="196">
        <f>PPCL_NG!S95+PPCL_Spot!S95+GT_NG!S95+GT_Spot!S95+Bawana_NG!S95+Bawana_RLNG!S95+Bawana_Spot!S95</f>
        <v>19.60929200240529</v>
      </c>
      <c r="M95" s="197">
        <f t="shared" si="9"/>
        <v>2.0707997594708871E-2</v>
      </c>
      <c r="N95" s="196">
        <f>PPCL_NG!M95+PPCL_Spot!M95+GT_NG!M95+GT_Spot!M95+Bawana_NG!M95+Bawana_RLNG!M95+Bawana_Spot!M95</f>
        <v>58.53</v>
      </c>
      <c r="O95" s="196">
        <f>PPCL_NG!T95+PPCL_Spot!T95+GT_NG!T95+GT_Spot!T95+Bawana_NG!T95+Bawana_RLNG!T95+Bawana_Spot!T95</f>
        <v>58.40861265923494</v>
      </c>
      <c r="P95" s="197">
        <f t="shared" si="10"/>
        <v>0.12138734076506097</v>
      </c>
      <c r="Q95" s="197">
        <f t="shared" si="11"/>
        <v>0.40555999999999504</v>
      </c>
    </row>
    <row r="96" spans="1:17">
      <c r="A96" s="33" t="s">
        <v>138</v>
      </c>
      <c r="B96" s="196">
        <f>PPCL_NG!I96+PPCL_Spot!I96+GT_NG!I96+GT_Spot!I96+Bawana_NG!I96+Bawana_RLNG!I96+Bawana_Spot!I96</f>
        <v>83.76</v>
      </c>
      <c r="C96" s="196">
        <f>PPCL_NG!P96+PPCL_Spot!P96+GT_NG!P96+GT_Spot!P96+Bawana_NG!P96+Bawana_RLNG!P96+Bawana_Spot!P96</f>
        <v>83.590005630232667</v>
      </c>
      <c r="D96" s="197">
        <f t="shared" si="6"/>
        <v>0.16999436976733762</v>
      </c>
      <c r="E96" s="196">
        <f>PPCL_NG!J96+PPCL_Spot!J96+GT_NG!J96+GT_Spot!J96+Bawana_NG!J96+Bawana_RLNG!J96+Bawana_Spot!J96</f>
        <v>48.43</v>
      </c>
      <c r="F96" s="196">
        <f>PPCL_NG!Q96+PPCL_Spot!Q96+GT_NG!Q96+GT_Spot!Q96+Bawana_NG!Q96+Bawana_RLNG!Q96+Bawana_Spot!Q96</f>
        <v>48.336799840880708</v>
      </c>
      <c r="G96" s="197">
        <f t="shared" si="7"/>
        <v>9.320015911929147E-2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5.8397298672464037</v>
      </c>
      <c r="J96" s="197">
        <f t="shared" si="8"/>
        <v>2.7013275359610844E-4</v>
      </c>
      <c r="K96" s="196">
        <f>PPCL_NG!L96+PPCL_Spot!L96+GT_NG!L96+GT_Spot!L96+Bawana_NG!L96+Bawana_RLNG!L96+Bawana_Spot!L96</f>
        <v>19.63</v>
      </c>
      <c r="L96" s="196">
        <f>PPCL_NG!S96+PPCL_Spot!S96+GT_NG!S96+GT_Spot!S96+Bawana_NG!S96+Bawana_RLNG!S96+Bawana_Spot!S96</f>
        <v>19.60929200240529</v>
      </c>
      <c r="M96" s="197">
        <f t="shared" si="9"/>
        <v>2.0707997594708871E-2</v>
      </c>
      <c r="N96" s="196">
        <f>PPCL_NG!M96+PPCL_Spot!M96+GT_NG!M96+GT_Spot!M96+Bawana_NG!M96+Bawana_RLNG!M96+Bawana_Spot!M96</f>
        <v>58.53</v>
      </c>
      <c r="O96" s="196">
        <f>PPCL_NG!T96+PPCL_Spot!T96+GT_NG!T96+GT_Spot!T96+Bawana_NG!T96+Bawana_RLNG!T96+Bawana_Spot!T96</f>
        <v>58.40861265923494</v>
      </c>
      <c r="P96" s="197">
        <f t="shared" si="10"/>
        <v>0.12138734076506097</v>
      </c>
      <c r="Q96" s="197">
        <f t="shared" si="11"/>
        <v>0.40555999999999504</v>
      </c>
    </row>
    <row r="97" spans="1:17">
      <c r="A97" s="33" t="s">
        <v>139</v>
      </c>
      <c r="B97" s="196">
        <f>PPCL_NG!I97+PPCL_Spot!I97+GT_NG!I97+GT_Spot!I97+Bawana_NG!I97+Bawana_RLNG!I97+Bawana_Spot!I97</f>
        <v>83.76</v>
      </c>
      <c r="C97" s="196">
        <f>PPCL_NG!P97+PPCL_Spot!P97+GT_NG!P97+GT_Spot!P97+Bawana_NG!P97+Bawana_RLNG!P97+Bawana_Spot!P97</f>
        <v>83.590005630232667</v>
      </c>
      <c r="D97" s="197">
        <f t="shared" si="6"/>
        <v>0.16999436976733762</v>
      </c>
      <c r="E97" s="196">
        <f>PPCL_NG!J97+PPCL_Spot!J97+GT_NG!J97+GT_Spot!J97+Bawana_NG!J97+Bawana_RLNG!J97+Bawana_Spot!J97</f>
        <v>48.43</v>
      </c>
      <c r="F97" s="196">
        <f>PPCL_NG!Q97+PPCL_Spot!Q97+GT_NG!Q97+GT_Spot!Q97+Bawana_NG!Q97+Bawana_RLNG!Q97+Bawana_Spot!Q97</f>
        <v>48.336799840880708</v>
      </c>
      <c r="G97" s="197">
        <f t="shared" si="7"/>
        <v>9.320015911929147E-2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5.8397298672464037</v>
      </c>
      <c r="J97" s="197">
        <f t="shared" si="8"/>
        <v>2.7013275359610844E-4</v>
      </c>
      <c r="K97" s="196">
        <f>PPCL_NG!L97+PPCL_Spot!L97+GT_NG!L97+GT_Spot!L97+Bawana_NG!L97+Bawana_RLNG!L97+Bawana_Spot!L97</f>
        <v>19.63</v>
      </c>
      <c r="L97" s="196">
        <f>PPCL_NG!S97+PPCL_Spot!S97+GT_NG!S97+GT_Spot!S97+Bawana_NG!S97+Bawana_RLNG!S97+Bawana_Spot!S97</f>
        <v>19.60929200240529</v>
      </c>
      <c r="M97" s="197">
        <f t="shared" si="9"/>
        <v>2.0707997594708871E-2</v>
      </c>
      <c r="N97" s="196">
        <f>PPCL_NG!M97+PPCL_Spot!M97+GT_NG!M97+GT_Spot!M97+Bawana_NG!M97+Bawana_RLNG!M97+Bawana_Spot!M97</f>
        <v>58.53</v>
      </c>
      <c r="O97" s="196">
        <f>PPCL_NG!T97+PPCL_Spot!T97+GT_NG!T97+GT_Spot!T97+Bawana_NG!T97+Bawana_RLNG!T97+Bawana_Spot!T97</f>
        <v>58.40861265923494</v>
      </c>
      <c r="P97" s="197">
        <f t="shared" si="10"/>
        <v>0.12138734076506097</v>
      </c>
      <c r="Q97" s="197">
        <f t="shared" si="11"/>
        <v>0.40555999999999504</v>
      </c>
    </row>
    <row r="98" spans="1:17">
      <c r="A98" s="33" t="s">
        <v>140</v>
      </c>
      <c r="B98" s="196">
        <f>PPCL_NG!I98+PPCL_Spot!I98+GT_NG!I98+GT_Spot!I98+Bawana_NG!I98+Bawana_RLNG!I98+Bawana_Spot!I98</f>
        <v>83.76</v>
      </c>
      <c r="C98" s="196">
        <f>PPCL_NG!P98+PPCL_Spot!P98+GT_NG!P98+GT_Spot!P98+Bawana_NG!P98+Bawana_RLNG!P98+Bawana_Spot!P98</f>
        <v>83.590005630232667</v>
      </c>
      <c r="D98" s="197">
        <f t="shared" si="6"/>
        <v>0.16999436976733762</v>
      </c>
      <c r="E98" s="196">
        <f>PPCL_NG!J98+PPCL_Spot!J98+GT_NG!J98+GT_Spot!J98+Bawana_NG!J98+Bawana_RLNG!J98+Bawana_Spot!J98</f>
        <v>48.43</v>
      </c>
      <c r="F98" s="196">
        <f>PPCL_NG!Q98+PPCL_Spot!Q98+GT_NG!Q98+GT_Spot!Q98+Bawana_NG!Q98+Bawana_RLNG!Q98+Bawana_Spot!Q98</f>
        <v>48.336799840880708</v>
      </c>
      <c r="G98" s="197">
        <f t="shared" si="7"/>
        <v>9.320015911929147E-2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5.8397298672464037</v>
      </c>
      <c r="J98" s="197">
        <f t="shared" si="8"/>
        <v>2.7013275359610844E-4</v>
      </c>
      <c r="K98" s="196">
        <f>PPCL_NG!L98+PPCL_Spot!L98+GT_NG!L98+GT_Spot!L98+Bawana_NG!L98+Bawana_RLNG!L98+Bawana_Spot!L98</f>
        <v>19.63</v>
      </c>
      <c r="L98" s="196">
        <f>PPCL_NG!S98+PPCL_Spot!S98+GT_NG!S98+GT_Spot!S98+Bawana_NG!S98+Bawana_RLNG!S98+Bawana_Spot!S98</f>
        <v>19.60929200240529</v>
      </c>
      <c r="M98" s="197">
        <f t="shared" si="9"/>
        <v>2.0707997594708871E-2</v>
      </c>
      <c r="N98" s="196">
        <f>PPCL_NG!M98+PPCL_Spot!M98+GT_NG!M98+GT_Spot!M98+Bawana_NG!M98+Bawana_RLNG!M98+Bawana_Spot!M98</f>
        <v>58.53</v>
      </c>
      <c r="O98" s="196">
        <f>PPCL_NG!T98+PPCL_Spot!T98+GT_NG!T98+GT_Spot!T98+Bawana_NG!T98+Bawana_RLNG!T98+Bawana_Spot!T98</f>
        <v>58.40861265923494</v>
      </c>
      <c r="P98" s="197">
        <f t="shared" si="10"/>
        <v>0.12138734076506097</v>
      </c>
      <c r="Q98" s="197">
        <f t="shared" si="11"/>
        <v>0.40555999999999504</v>
      </c>
    </row>
    <row r="99" spans="1:17">
      <c r="A99" s="33" t="s">
        <v>324</v>
      </c>
      <c r="B99" s="196">
        <f>PPCL_NG!I99+PPCL_Spot!I99+GT_NG!I99+GT_Spot!I99+Bawana_NG!I99+Bawana_RLNG!I99+Bawana_Spot!I99</f>
        <v>2.0592700000000019</v>
      </c>
      <c r="C99" s="196">
        <f>PPCL_NG!P99+PPCL_Spot!P99+GT_NG!P99+GT_Spot!P99+Bawana_NG!P99+Bawana_RLNG!P99+Bawana_Spot!P99</f>
        <v>2.0540897573380321</v>
      </c>
      <c r="D99" s="197">
        <f t="shared" si="6"/>
        <v>5.1802426619698139E-3</v>
      </c>
      <c r="E99" s="196">
        <f>PPCL_NG!J99+PPCL_Spot!J99+GT_NG!J99+GT_Spot!J99+Bawana_NG!J99+Bawana_RLNG!J99+Bawana_Spot!J99</f>
        <v>1.1366049999999999</v>
      </c>
      <c r="F99" s="196">
        <f>PPCL_NG!Q99+PPCL_Spot!Q99+GT_NG!Q99+GT_Spot!Q99+Bawana_NG!Q99+Bawana_RLNG!Q99+Bawana_Spot!Q99</f>
        <v>1.1337676414868938</v>
      </c>
      <c r="G99" s="197">
        <f t="shared" si="7"/>
        <v>2.8373585131060697E-3</v>
      </c>
      <c r="H99" s="196">
        <f>PPCL_NG!K99+PPCL_Spot!K99+GT_NG!K99+GT_Spot!K99+Bawana_NG!K99+Bawana_RLNG!K99+Bawana_Spot!K99</f>
        <v>0.14015999999999981</v>
      </c>
      <c r="I99" s="196">
        <f>PPCL_NG!R99+PPCL_Spot!R99+GT_NG!R99+GT_Spot!R99+Bawana_NG!R99+Bawana_RLNG!R99+Bawana_Spot!R99</f>
        <v>0.14015504920040311</v>
      </c>
      <c r="J99" s="197">
        <f t="shared" si="8"/>
        <v>4.9507995966979745E-6</v>
      </c>
      <c r="K99" s="196">
        <f>PPCL_NG!L99+PPCL_Spot!L99+GT_NG!L99+GT_Spot!L99+Bawana_NG!L99+Bawana_RLNG!L99+Bawana_Spot!L99</f>
        <v>0.48705250000000067</v>
      </c>
      <c r="L99" s="196">
        <f>PPCL_NG!S99+PPCL_Spot!S99+GT_NG!S99+GT_Spot!S99+Bawana_NG!S99+Bawana_RLNG!S99+Bawana_Spot!S99</f>
        <v>0.48642629237126939</v>
      </c>
      <c r="M99" s="197">
        <f t="shared" si="9"/>
        <v>6.26207628731279E-4</v>
      </c>
      <c r="N99" s="196">
        <f>PPCL_NG!M99+PPCL_Spot!M99+GT_NG!M99+GT_Spot!M99+Bawana_NG!M99+Bawana_RLNG!M99+Bawana_Spot!M99</f>
        <v>1.4524425000000003</v>
      </c>
      <c r="O99" s="196">
        <f>PPCL_NG!T99+PPCL_Spot!T99+GT_NG!T99+GT_Spot!T99+Bawana_NG!T99+Bawana_RLNG!T99+Bawana_Spot!T99</f>
        <v>1.4487412896033998</v>
      </c>
      <c r="P99" s="197">
        <f t="shared" si="10"/>
        <v>3.7012103966005405E-3</v>
      </c>
      <c r="Q99" s="197">
        <f t="shared" si="11"/>
        <v>1.2349970000004401E-2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45342</v>
      </c>
      <c r="B1" s="63" t="s">
        <v>196</v>
      </c>
      <c r="C1" s="205" t="s">
        <v>287</v>
      </c>
      <c r="D1" s="206"/>
      <c r="E1" s="206"/>
      <c r="F1" s="206"/>
      <c r="G1" s="206"/>
      <c r="H1" s="206"/>
      <c r="I1" s="206"/>
      <c r="J1" s="206"/>
      <c r="K1" s="207"/>
      <c r="L1" s="205" t="s">
        <v>286</v>
      </c>
      <c r="M1" s="208" t="s">
        <v>142</v>
      </c>
      <c r="O1" s="209" t="s">
        <v>288</v>
      </c>
      <c r="P1" s="209"/>
      <c r="Q1" s="209"/>
      <c r="R1" s="209"/>
      <c r="S1" s="209"/>
      <c r="U1" t="s">
        <v>292</v>
      </c>
      <c r="V1" s="210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5"/>
      <c r="M2" s="208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0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45342</v>
      </c>
      <c r="B1" s="211" t="s">
        <v>215</v>
      </c>
      <c r="C1" s="211"/>
      <c r="D1" s="19"/>
      <c r="E1" s="19"/>
      <c r="F1" s="19"/>
      <c r="G1" s="19"/>
      <c r="H1" s="19"/>
      <c r="I1" s="19"/>
      <c r="J1" s="205" t="s">
        <v>287</v>
      </c>
      <c r="K1" s="206"/>
      <c r="L1" s="206"/>
      <c r="M1" s="206"/>
      <c r="N1" s="206"/>
      <c r="O1" s="207"/>
      <c r="P1" s="205" t="s">
        <v>286</v>
      </c>
      <c r="Q1" s="208" t="s">
        <v>142</v>
      </c>
      <c r="S1" s="209" t="s">
        <v>288</v>
      </c>
      <c r="T1" s="209"/>
      <c r="U1" s="209"/>
      <c r="V1" s="209"/>
      <c r="W1" s="209"/>
      <c r="Y1" s="212" t="s">
        <v>361</v>
      </c>
      <c r="Z1" s="212"/>
      <c r="AA1" s="210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0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45342</v>
      </c>
      <c r="B1" s="211" t="s">
        <v>198</v>
      </c>
      <c r="C1" s="211"/>
      <c r="D1" s="213" t="s">
        <v>293</v>
      </c>
      <c r="E1" s="213"/>
      <c r="F1" s="213"/>
      <c r="G1" s="213"/>
      <c r="H1" s="213"/>
      <c r="I1" s="214"/>
      <c r="J1" s="205" t="s">
        <v>287</v>
      </c>
      <c r="K1" s="206"/>
      <c r="L1" s="206"/>
      <c r="M1" s="206"/>
      <c r="N1" s="206"/>
      <c r="O1" s="207"/>
      <c r="P1" s="205"/>
      <c r="Q1" s="208" t="s">
        <v>142</v>
      </c>
      <c r="S1" s="209" t="s">
        <v>288</v>
      </c>
      <c r="T1" s="209"/>
      <c r="U1" s="209"/>
      <c r="V1" s="209"/>
      <c r="W1" s="209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5"/>
      <c r="Q2" s="208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2024-02-28T06:48:46Z</dcterms:modified>
</cp:coreProperties>
</file>